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<sst xmlns="http://schemas.openxmlformats.org/spreadsheetml/2006/main" count="3295" uniqueCount="1619">
  <si>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</si>
  <si>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</si>
  <si>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</si>
  <si>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</si>
  <si>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</si>
  <si>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</si>
  <si>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</si>
  <si>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</si>
  <si>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</si>
  <si>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</si>
  <si>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</si>
  <si>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</si>
  <si>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</si>
  <si>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</si>
  <si>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</si>
  <si>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</si>
  <si>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</si>
  <si>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</si>
  <si>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</si>
  <si>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</si>
  <si>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</si>
  <si>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</si>
  <si>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</si>
  <si>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</si>
  <si>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</si>
  <si>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</si>
  <si>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</si>
  <si>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</si>
  <si>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</si>
  <si>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</si>
  <si>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</si>
  <si>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</si>
  <si>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</si>
  <si>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</si>
  <si>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</si>
  <si>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</si>
  <si>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</si>
  <si>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</si>
  <si>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</si>
  <si>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</si>
  <si>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</si>
  <si>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</si>
  <si>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</si>
  <si>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</si>
  <si>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</si>
  <si>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</si>
  <si>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</si>
  <si>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</si>
  <si>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</si>
  <si>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</si>
  <si>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</si>
  <si>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</si>
  <si>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</si>
  <si>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</si>
  <si>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</si>
  <si>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</si>
  <si>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</si>
  <si>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</si>
  <si>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</si>
  <si>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</si>
  <si>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</si>
  <si>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</si>
  <si>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</si>
  <si>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</si>
  <si>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</si>
  <si>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</si>
  <si>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</si>
  <si>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</si>
  <si>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</si>
  <si>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</si>
  <si>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</si>
  <si>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</si>
  <si>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</si>
  <si>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</si>
  <si>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</si>
  <si>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</si>
  <si>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</si>
  <si>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</si>
  <si>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</si>
  <si>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</si>
  <si>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</si>
  <si>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</si>
  <si>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</si>
  <si>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</si>
  <si>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</si>
  <si>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</si>
  <si>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</si>
  <si>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</si>
  <si>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</si>
  <si>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</si>
  <si>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</si>
  <si>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</si>
  <si>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</si>
  <si>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</si>
  <si>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</si>
  <si>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</si>
  <si>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</si>
  <si>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</si>
  <si>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</si>
  <si>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</si>
  <si>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</si>
  <si>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</si>
  <si>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</si>
  <si>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</si>
  <si>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</si>
  <si>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</si>
  <si>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</si>
  <si>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</si>
  <si>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</si>
  <si>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</si>
  <si>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</si>
  <si>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</si>
  <si>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</si>
  <si>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</si>
  <si>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</si>
  <si>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</si>
  <si>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</si>
  <si>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</si>
  <si>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</si>
  <si>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</si>
  <si>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</si>
  <si>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</si>
  <si>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</si>
  <si>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</si>
  <si>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</si>
  <si>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</si>
  <si>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</si>
  <si>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</si>
  <si>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</si>
  <si>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</si>
  <si>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</si>
  <si>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</si>
  <si>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</si>
  <si>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</si>
  <si>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</si>
  <si>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</si>
  <si>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</si>
  <si>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</si>
  <si>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</si>
  <si>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</si>
  <si>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</si>
  <si>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</si>
  <si>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</si>
  <si>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</si>
  <si>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</si>
  <si>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</si>
  <si>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</si>
  <si>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</si>
  <si>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</si>
  <si>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</si>
  <si>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</si>
  <si>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</si>
  <si>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</si>
  <si>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</si>
  <si>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</si>
  <si>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</si>
  <si>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</si>
  <si>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</si>
  <si>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</si>
  <si>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</si>
  <si>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</si>
  <si>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</si>
  <si>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</si>
  <si>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</si>
  <si>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</si>
  <si>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</si>
  <si>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</si>
  <si>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</si>
  <si>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</si>
  <si>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</si>
  <si>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</si>
  <si>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</si>
  <si>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</si>
  <si>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</si>
  <si>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</si>
  <si>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</si>
  <si>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</si>
  <si>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</si>
  <si>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</si>
  <si>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</si>
  <si>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</si>
  <si>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</si>
  <si>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</si>
  <si>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</si>
  <si>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</si>
  <si>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</si>
  <si>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</si>
  <si>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</si>
  <si>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</si>
  <si>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</si>
  <si>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</si>
  <si>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</si>
  <si>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</si>
  <si>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</si>
  <si>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</si>
  <si>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</si>
  <si>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</si>
  <si>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</si>
  <si>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</si>
  <si>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</si>
  <si>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</si>
  <si>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</si>
  <si>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</si>
  <si>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</si>
  <si>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</si>
  <si>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</si>
  <si>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</si>
  <si>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</si>
  <si>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</si>
  <si>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</si>
  <si>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</si>
  <si>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</si>
  <si>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</si>
  <si>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</si>
  <si>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</si>
  <si>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</si>
  <si>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</si>
  <si>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</si>
  <si>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</si>
  <si>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</si>
  <si>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</si>
  <si>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</si>
  <si>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</si>
  <si>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</si>
  <si>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</si>
  <si>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</si>
  <si>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</si>
  <si>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</si>
  <si>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</si>
  <si>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</si>
  <si>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</si>
  <si>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</si>
  <si>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</si>
  <si>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</si>
  <si>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</si>
  <si>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</si>
  <si>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</si>
  <si>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</si>
  <si>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</si>
  <si>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</si>
  <si>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</si>
  <si>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</si>
  <si>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</si>
  <si>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</si>
  <si>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</si>
  <si>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</si>
  <si>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</si>
  <si>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</si>
  <si>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</si>
  <si>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</si>
  <si>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</si>
  <si>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</si>
  <si>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</si>
  <si>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</si>
  <si>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</si>
  <si>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</si>
  <si>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</si>
  <si>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</si>
  <si>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</si>
  <si>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</si>
  <si>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</si>
  <si>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</si>
  <si>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</si>
  <si>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</si>
  <si>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</si>
  <si>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</si>
  <si>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</si>
  <si>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</si>
  <si>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</si>
  <si>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</si>
  <si>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</si>
  <si>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</si>
  <si>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</si>
  <si>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</si>
  <si>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</si>
  <si>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</si>
  <si>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</si>
  <si>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</si>
  <si>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</si>
  <si>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</si>
  <si>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</si>
  <si>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</si>
  <si>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</si>
  <si>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</si>
  <si>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</si>
  <si>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</si>
  <si>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</si>
  <si>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</si>
  <si>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</si>
  <si>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</si>
  <si>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</si>
  <si>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</si>
  <si>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</si>
  <si>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</si>
  <si>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</si>
  <si>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</si>
  <si>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</si>
  <si>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</si>
  <si>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</si>
  <si>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</si>
  <si>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</si>
  <si>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</si>
  <si>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</si>
  <si>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</si>
  <si>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</si>
  <si>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</si>
  <si>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</si>
  <si>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</si>
  <si>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</si>
  <si>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</si>
  <si>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</si>
  <si>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</si>
  <si>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</si>
  <si>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</si>
  <si>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</si>
  <si>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</si>
  <si>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</si>
  <si>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</si>
  <si>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</si>
  <si>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</si>
  <si>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</si>
  <si>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</si>
  <si>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</si>
  <si>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</si>
  <si>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</si>
  <si>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</si>
  <si>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</si>
  <si>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</si>
  <si>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</si>
  <si>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</si>
  <si>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</si>
  <si>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</si>
  <si>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</si>
  <si>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</si>
  <si>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</si>
  <si>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</si>
  <si>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</si>
  <si>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</si>
  <si>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</si>
  <si>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</si>
  <si>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</si>
  <si>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</si>
  <si>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</si>
  <si>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</si>
  <si>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</si>
  <si>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</si>
  <si>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</si>
  <si>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</si>
  <si>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</si>
  <si>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</si>
  <si>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</si>
  <si>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</si>
  <si>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</si>
  <si>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</si>
  <si>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</si>
  <si>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</si>
  <si>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</si>
  <si>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</si>
  <si>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</si>
  <si>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</si>
  <si>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</si>
  <si>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</si>
  <si>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</si>
  <si>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</si>
  <si>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</si>
  <si>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</si>
  <si>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</si>
  <si>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</si>
  <si>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</si>
  <si>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</si>
  <si>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</si>
  <si>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</si>
  <si>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</si>
  <si>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</si>
  <si>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</si>
  <si>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</si>
  <si>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</si>
  <si>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</si>
  <si>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</si>
  <si>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</si>
  <si>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</si>
  <si>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</si>
  <si>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</si>
  <si>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</si>
  <si>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</si>
  <si>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</si>
  <si>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</si>
  <si>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</si>
  <si>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</si>
  <si>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</si>
  <si>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</si>
  <si>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</si>
  <si>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</si>
  <si>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</si>
  <si>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</si>
  <si>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</si>
  <si>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</si>
  <si>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</si>
  <si>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</si>
  <si>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</si>
  <si>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</si>
  <si>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</si>
  <si>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</si>
  <si>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</si>
  <si>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</si>
  <si>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</si>
  <si>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</si>
  <si>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</si>
  <si>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</si>
  <si>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</si>
  <si>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</si>
  <si>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</si>
  <si>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</si>
  <si>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</si>
  <si>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</si>
  <si>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</si>
  <si>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</si>
  <si>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</si>
  <si>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</si>
  <si>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</si>
  <si>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</si>
  <si>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</si>
  <si>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</si>
  <si>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</si>
  <si>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</si>
  <si>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</si>
  <si>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</si>
  <si>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</si>
  <si>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</si>
  <si>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</si>
  <si>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</si>
  <si>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</si>
  <si>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</si>
  <si>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</si>
  <si>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</si>
  <si>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</si>
  <si>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</si>
  <si>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</si>
  <si>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</si>
  <si>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</si>
  <si>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</si>
  <si>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</si>
  <si>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</si>
  <si>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</si>
  <si>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</si>
  <si>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</si>
  <si>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</si>
  <si>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</si>
  <si>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</si>
  <si>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</si>
  <si>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</si>
  <si>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</si>
  <si>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</si>
  <si>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</si>
  <si>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</si>
  <si>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</si>
  <si>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</si>
  <si>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</si>
  <si>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</si>
  <si>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</si>
  <si>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</si>
  <si>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</si>
  <si>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</si>
  <si>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</si>
  <si>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</si>
  <si>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</si>
  <si>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</si>
  <si>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</si>
  <si>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</si>
  <si>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</si>
  <si>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</si>
  <si>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</si>
  <si>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</si>
  <si>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</si>
  <si>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</si>
  <si>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</si>
  <si>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</si>
  <si>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</si>
  <si>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</si>
  <si>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</si>
  <si>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</si>
  <si>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</si>
  <si>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</si>
  <si>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</si>
  <si>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</si>
  <si>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</si>
  <si>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</si>
  <si>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</si>
  <si>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</si>
  <si>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</si>
  <si>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</si>
  <si>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</si>
  <si>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</si>
  <si>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</si>
  <si>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</si>
  <si>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</si>
  <si>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</si>
  <si>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</si>
  <si>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</si>
  <si>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</si>
  <si>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</si>
  <si>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</si>
  <si>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</si>
  <si>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</si>
  <si>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</si>
  <si>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</si>
  <si>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</si>
  <si>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</si>
  <si>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</si>
  <si>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</si>
  <si>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</si>
  <si>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</si>
  <si>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</si>
  <si>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</si>
  <si>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</si>
  <si>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</si>
  <si>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</si>
  <si>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</si>
  <si>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</si>
  <si>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</si>
  <si>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</si>
  <si>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</si>
  <si>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</si>
  <si>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</si>
  <si>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</si>
  <si>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</si>
  <si>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</si>
  <si>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</si>
  <si>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</si>
  <si>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</si>
  <si>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</si>
  <si>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</si>
  <si>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</si>
  <si>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</si>
  <si>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</si>
  <si>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</si>
  <si>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</si>
  <si>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</si>
  <si>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</si>
  <si>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</si>
  <si>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</si>
  <si>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</si>
  <si>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</si>
  <si>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</si>
  <si>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</si>
  <si>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</si>
  <si>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</si>
  <si>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</si>
  <si>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</si>
  <si>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</si>
  <si>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</si>
  <si>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</si>
  <si>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</si>
  <si>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</si>
  <si>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</si>
  <si>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</si>
  <si>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</si>
  <si>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</si>
  <si>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</si>
  <si>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</si>
  <si>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</si>
  <si>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</si>
  <si>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</si>
  <si>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</si>
  <si>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</si>
  <si>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</si>
  <si>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</si>
  <si>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</si>
  <si>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</si>
  <si>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</si>
  <si>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</si>
  <si>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</si>
  <si>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</si>
  <si>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</si>
  <si>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</si>
  <si>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</si>
  <si>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</si>
  <si>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</si>
  <si>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</si>
  <si>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</si>
  <si>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</si>
  <si>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</si>
  <si>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</si>
  <si>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</si>
  <si>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</si>
  <si>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</si>
  <si>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</si>
  <si>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</si>
  <si>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</si>
  <si>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</si>
  <si>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</si>
  <si>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</si>
  <si>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</si>
  <si>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</si>
  <si>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</si>
  <si>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</si>
  <si>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</si>
  <si>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</si>
  <si>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</si>
  <si>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</si>
  <si>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</si>
  <si>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</si>
  <si>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</si>
  <si>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</si>
  <si>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</si>
  <si>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</si>
  <si>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</si>
  <si>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</si>
  <si>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</si>
  <si>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</si>
  <si>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</si>
  <si>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</si>
  <si>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</si>
  <si>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</si>
  <si>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</si>
  <si>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</si>
  <si>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</si>
  <si>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</si>
  <si>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</si>
  <si>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</si>
  <si>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</si>
  <si>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</si>
  <si>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</si>
  <si>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</si>
  <si>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</si>
  <si>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</si>
  <si>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</si>
  <si>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</si>
  <si>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</si>
  <si>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</si>
  <si>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</si>
  <si>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</si>
  <si>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</si>
  <si>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</si>
  <si>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</si>
  <si>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</si>
  <si>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</si>
  <si>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</si>
  <si>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</si>
  <si>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</si>
  <si>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</si>
  <si>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</si>
  <si>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</si>
  <si>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</si>
  <si>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</si>
  <si>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</si>
  <si>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</si>
  <si>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</si>
  <si>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</si>
  <si>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</si>
  <si>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</si>
  <si>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</si>
  <si>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</si>
  <si>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</si>
  <si>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</si>
  <si>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</si>
  <si>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</si>
  <si>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</si>
  <si>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</si>
  <si>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</si>
  <si>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</si>
  <si>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</si>
  <si>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</si>
  <si>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</si>
  <si>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</si>
  <si>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</si>
  <si>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</si>
  <si>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</si>
  <si>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</si>
  <si>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</si>
  <si>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</si>
  <si>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</si>
  <si>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</si>
  <si>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</si>
  <si>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</si>
  <si>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</si>
  <si>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</si>
  <si>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</si>
  <si>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</si>
  <si>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</si>
  <si>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</si>
  <si>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</si>
  <si>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</si>
  <si>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</si>
  <si>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</si>
  <si>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</si>
  <si>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</si>
  <si>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</si>
  <si>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</si>
  <si>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</si>
  <si>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</si>
  <si>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</si>
  <si>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</si>
  <si>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</si>
  <si>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</si>
  <si>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</si>
  <si>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</si>
  <si>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</si>
  <si>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</si>
  <si>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</si>
  <si>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</si>
  <si>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</si>
  <si>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</si>
  <si>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</si>
  <si>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</si>
  <si>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</si>
  <si>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</si>
  <si>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</si>
  <si>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</si>
  <si>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</si>
  <si>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</si>
  <si>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</si>
  <si>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</si>
  <si>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</si>
  <si>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</si>
  <si>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</si>
  <si>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</si>
  <si>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</si>
  <si>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</si>
  <si>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</si>
  <si>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</si>
  <si>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</si>
  <si>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</si>
  <si>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</si>
  <si>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</si>
  <si>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</si>
  <si>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</si>
  <si>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</si>
  <si>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</si>
  <si>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</si>
  <si>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</si>
  <si>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</si>
  <si>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</si>
  <si>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</si>
  <si>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</si>
  <si>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</si>
  <si>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</si>
  <si>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</si>
  <si>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</si>
  <si>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</si>
  <si>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</si>
  <si>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</si>
  <si>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</si>
  <si>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</si>
  <si>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</si>
  <si>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</si>
  <si>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</si>
  <si>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</si>
  <si>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</si>
  <si>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</si>
  <si>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</si>
  <si>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</si>
  <si>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</si>
  <si>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</si>
  <si>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</si>
  <si>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</si>
  <si>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</si>
  <si>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</si>
  <si>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</si>
  <si>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</si>
  <si>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</si>
  <si>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</si>
  <si>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</si>
  <si>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</si>
  <si>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</si>
  <si>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</si>
  <si>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</si>
  <si>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</si>
  <si>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</si>
  <si>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</si>
  <si>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</si>
  <si>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</si>
  <si>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</si>
  <si>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</si>
  <si>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</si>
  <si>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</si>
  <si>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</si>
  <si>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</si>
  <si>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</si>
  <si>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</si>
  <si>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</si>
  <si>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</si>
  <si>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</si>
  <si>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</si>
  <si>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</si>
  <si>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</si>
  <si>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</si>
  <si>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</si>
  <si>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</si>
  <si>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</si>
  <si>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</si>
  <si>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</si>
  <si>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</si>
  <si>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</si>
  <si>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</si>
  <si>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</si>
  <si>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</si>
  <si>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</si>
  <si>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</si>
  <si>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</si>
  <si>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</si>
  <si>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</si>
  <si>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</si>
  <si>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</si>
  <si>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</si>
  <si>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</si>
  <si>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</si>
  <si>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</si>
  <si>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</si>
  <si>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</si>
  <si>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</si>
  <si>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</si>
  <si>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</si>
  <si>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</si>
  <si>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</si>
  <si>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</si>
  <si>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</si>
  <si>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</si>
  <si>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</si>
  <si>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</si>
  <si>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</si>
  <si>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</si>
  <si>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</si>
  <si>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</si>
  <si>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</si>
  <si>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</si>
  <si>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</si>
  <si>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</si>
  <si>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</si>
  <si>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</si>
  <si>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</si>
  <si>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</si>
  <si>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</si>
  <si>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</si>
  <si>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</si>
  <si>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</si>
  <si>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</si>
  <si>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</si>
  <si>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</si>
  <si>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</si>
  <si>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</si>
  <si>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</si>
  <si>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</si>
  <si>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</si>
  <si>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</si>
  <si>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</si>
  <si>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</si>
  <si>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</si>
  <si>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</si>
  <si>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</si>
  <si>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</si>
  <si>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</si>
  <si>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</si>
  <si>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</si>
  <si>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</si>
  <si>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</si>
  <si>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</si>
  <si>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</si>
  <si>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</si>
  <si>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</si>
  <si>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</si>
  <si>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</si>
  <si>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</si>
  <si>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</si>
  <si>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</si>
  <si>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</si>
  <si>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</si>
  <si>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</si>
  <si>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</si>
  <si>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</si>
  <si>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</si>
  <si>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</si>
  <si>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</si>
  <si>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</si>
  <si>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</si>
  <si>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</si>
  <si>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</si>
  <si>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</si>
  <si>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</si>
  <si>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</si>
  <si>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</si>
  <si>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</si>
  <si>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</si>
  <si>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</si>
  <si>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</si>
  <si>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</si>
  <si>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</si>
  <si>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</si>
  <si>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</si>
  <si>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</si>
  <si>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</si>
  <si>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</si>
  <si>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</si>
  <si>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</si>
  <si>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</si>
  <si>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</si>
  <si>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</si>
  <si>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</si>
  <si>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</si>
  <si>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</si>
  <si>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</si>
  <si>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</si>
  <si>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</si>
  <si>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</si>
  <si>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</si>
  <si>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</si>
  <si>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</si>
  <si>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</si>
  <si>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</si>
  <si>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</si>
  <si>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</si>
  <si>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</si>
  <si>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</si>
  <si>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</si>
  <si>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</si>
  <si>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</si>
  <si>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</si>
  <si>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</si>
  <si>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</si>
  <si>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</si>
  <si>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</si>
  <si>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</si>
  <si>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</si>
  <si>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</si>
  <si>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</si>
  <si>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</si>
  <si>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</si>
  <si>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</si>
  <si>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</si>
  <si>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</si>
  <si>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</si>
  <si>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</si>
  <si>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</si>
  <si>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</si>
  <si>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</si>
  <si>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</si>
  <si>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</si>
  <si>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</si>
  <si>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</si>
  <si>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</si>
  <si>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</si>
  <si>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</si>
  <si>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</si>
  <si>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</si>
  <si>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</si>
  <si>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</si>
  <si>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</si>
  <si>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</si>
  <si>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</si>
  <si>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</si>
  <si>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</si>
  <si>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</si>
  <si>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</si>
  <si>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</si>
  <si>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</si>
  <si>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</si>
  <si>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</si>
  <si>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</si>
  <si>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</si>
  <si>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</si>
  <si>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</si>
  <si>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</si>
  <si>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</si>
  <si>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</si>
  <si>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</si>
  <si>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</si>
  <si>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</si>
  <si>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</si>
  <si>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</si>
  <si>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</si>
  <si>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</si>
  <si>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</si>
  <si>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</si>
  <si>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</si>
  <si>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</si>
  <si>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</si>
  <si>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</si>
  <si>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</si>
  <si>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</si>
  <si>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</si>
  <si>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</si>
  <si>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</si>
  <si>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</si>
  <si>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</si>
  <si>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</si>
  <si>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</si>
  <si>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</si>
  <si>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</si>
  <si>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</si>
  <si>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</si>
  <si>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</si>
  <si>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</si>
  <si>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</si>
  <si>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</si>
  <si>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</si>
  <si>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</si>
  <si>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</si>
  <si>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</si>
  <si>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</si>
  <si>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</si>
  <si>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</si>
  <si>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</si>
  <si>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</si>
  <si>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</si>
  <si>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</si>
  <si>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</si>
  <si>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</si>
  <si>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</si>
  <si>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</si>
  <si>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</si>
  <si>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</si>
  <si>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</si>
  <si>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</si>
  <si>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</si>
  <si>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</si>
  <si>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</si>
  <si>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</si>
  <si>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</si>
  <si>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</si>
  <si>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</si>
  <si>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</si>
  <si>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</si>
  <si>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</si>
  <si>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</si>
  <si>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</si>
  <si>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</si>
  <si>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</si>
  <si>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</si>
  <si>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</si>
  <si>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</si>
  <si>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</si>
  <si>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</si>
  <si>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</si>
  <si>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</si>
  <si>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</si>
  <si>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</si>
  <si>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</si>
  <si>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</si>
  <si>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</si>
  <si>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</si>
  <si>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</si>
  <si>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</si>
  <si>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</si>
  <si>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</si>
  <si>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</si>
  <si>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</si>
  <si>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</si>
  <si>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</si>
  <si>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</si>
  <si>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</si>
  <si>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</si>
  <si>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</si>
  <si>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</si>
  <si>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</si>
  <si>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</si>
  <si>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</si>
  <si>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</si>
  <si>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</si>
  <si>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</si>
  <si>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</si>
  <si>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</si>
  <si>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</si>
  <si>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</si>
  <si>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</si>
  <si>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</si>
  <si>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</si>
  <si>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</si>
  <si>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</si>
  <si>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</si>
  <si>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</si>
  <si>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</si>
  <si>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</si>
  <si>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</si>
  <si>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</si>
  <si>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</si>
  <si>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</si>
  <si>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</si>
  <si>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</si>
  <si>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</si>
  <si>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</si>
  <si>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</si>
  <si>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</si>
  <si>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</si>
  <si>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</si>
  <si>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</si>
  <si>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</si>
  <si>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</si>
  <si>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</si>
  <si>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</si>
  <si>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</si>
  <si>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</si>
  <si>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</si>
  <si>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</si>
  <si>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</si>
  <si>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</si>
  <si>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</si>
  <si>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</si>
  <si>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</si>
  <si>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</si>
  <si>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</si>
  <si>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</si>
  <si>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</si>
  <si>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</si>
  <si>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</si>
  <si>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</si>
  <si>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</si>
  <si>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</si>
  <si>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</si>
  <si>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</si>
  <si>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</si>
  <si>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</si>
  <si>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</si>
  <si>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</si>
  <si>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</si>
  <si>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</si>
  <si>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</si>
  <si>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</si>
  <si>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</si>
  <si>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</si>
  <si>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</si>
  <si>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</si>
  <si>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</si>
  <si>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</si>
  <si>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</si>
  <si>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</si>
  <si>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</si>
  <si>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</si>
  <si>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</si>
  <si>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</si>
  <si>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</si>
  <si>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</si>
  <si>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</si>
  <si>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</si>
  <si>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</si>
  <si>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</si>
  <si>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</si>
  <si>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</si>
  <si>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</si>
  <si>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</si>
  <si>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</si>
  <si>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</si>
  <si>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</si>
  <si>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</si>
  <si>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</si>
  <si>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</si>
  <si>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</si>
  <si>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</si>
  <si>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</si>
  <si>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</si>
  <si>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</si>
  <si>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</si>
  <si>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</si>
  <si>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</si>
  <si>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</si>
  <si>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</si>
  <si>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</si>
  <si>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</si>
  <si>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</si>
  <si>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</si>
  <si>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</si>
  <si>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</si>
  <si>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</si>
  <si>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</si>
  <si>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</si>
  <si>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</si>
  <si>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</si>
  <si>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</si>
  <si>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</si>
  <si>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</si>
  <si>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</si>
  <si>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</si>
  <si>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</si>
  <si>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</si>
  <si>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</si>
  <si>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</si>
  <si>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</si>
  <si>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</si>
  <si>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</si>
  <si>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</si>
  <si>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</si>
  <si>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</si>
  <si>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</si>
  <si>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</si>
  <si>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</si>
  <si>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</si>
  <si>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</si>
  <si>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</si>
  <si>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</si>
  <si>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</si>
  <si>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</si>
  <si>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</si>
  <si>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</si>
  <si>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</si>
  <si>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</si>
  <si>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</si>
  <si>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</si>
  <si>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</si>
  <si>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</si>
  <si>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</si>
  <si>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</si>
  <si>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</si>
  <si>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</si>
  <si>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</si>
  <si>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</si>
  <si>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</si>
  <si>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</si>
  <si>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</si>
  <si>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</si>
  <si>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</si>
  <si>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</si>
  <si>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</si>
  <si>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</si>
  <si>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</si>
  <si>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</si>
  <si>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</si>
  <si>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</si>
  <si>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</si>
  <si>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</si>
  <si>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</si>
  <si>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</si>
  <si>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</si>
  <si>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</si>
  <si>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</si>
  <si>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</si>
  <si>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</si>
  <si>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</si>
  <si>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</si>
  <si>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</si>
  <si>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</si>
  <si>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</si>
  <si>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</si>
  <si>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</si>
  <si>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</si>
  <si>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</si>
  <si>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</si>
  <si>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</si>
  <si>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</si>
  <si>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</si>
  <si>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</si>
  <si>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</si>
  <si>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</si>
  <si>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</si>
  <si>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</si>
  <si>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</si>
  <si>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</si>
  <si>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</si>
  <si>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</si>
  <si>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</si>
  <si>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</si>
  <si>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</si>
  <si>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</si>
  <si>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</si>
  <si>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</si>
  <si>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</si>
  <si>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</si>
  <si>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</si>
  <si>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</si>
  <si>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</si>
  <si>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</si>
  <si>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</si>
  <si>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</si>
  <si>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</si>
  <si>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</si>
  <si>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</si>
  <si>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</si>
  <si>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</si>
  <si>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</si>
  <si>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</si>
  <si>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</si>
  <si>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</si>
  <si>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</si>
  <si>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</si>
  <si>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</si>
  <si>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</si>
  <si>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</si>
  <si>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</si>
  <si>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</si>
  <si>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</si>
  <si>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</si>
  <si>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</si>
  <si>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</si>
  <si>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</si>
  <si>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</si>
  <si>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</si>
  <si>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</si>
  <si>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</si>
  <si>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</si>
  <si>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</si>
  <si>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</si>
  <si>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</si>
  <si>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</si>
  <si>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</si>
  <si>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</si>
  <si>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</si>
  <si>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</si>
  <si>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</si>
  <si>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</si>
  <si>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</si>
  <si>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</si>
  <si>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</si>
  <si>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</si>
  <si>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</si>
  <si>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</si>
  <si>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</si>
  <si>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</si>
  <si>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</si>
  <si>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</si>
  <si>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</si>
  <si>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</si>
  <si>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</si>
  <si>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</si>
  <si>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</si>
  <si>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</si>
  <si>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</si>
  <si>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</si>
  <si>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</si>
  <si>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</si>
  <si>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</si>
  <si>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</si>
  <si>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</si>
  <si>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</si>
  <si>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</si>
  <si>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</si>
  <si>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</si>
  <si>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</si>
  <si>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</si>
  <si>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</si>
  <si>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</si>
  <si>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</si>
  <si>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</si>
  <si>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</si>
  <si>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</si>
  <si>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</si>
  <si>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</si>
  <si>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</si>
  <si>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</si>
  <si>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</si>
  <si>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</si>
  <si>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</si>
  <si>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</si>
  <si>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</si>
  <si>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</si>
  <si>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</si>
  <si>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</si>
  <si>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</si>
  <si>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</si>
  <si>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</si>
  <si>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</si>
  <si>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</si>
  <si>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</si>
  <si>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</si>
  <si>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</si>
  <si>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</si>
  <si>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</si>
  <si>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</si>
  <si>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</si>
  <si>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</si>
  <si>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</si>
  <si>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</si>
  <si>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</si>
  <si>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</si>
  <si>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</si>
  <si>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</si>
  <si>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</si>
  <si>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</si>
  <si>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</si>
  <si>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</si>
  <si>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</si>
  <si>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</si>
  <si>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</si>
  <si>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</si>
  <si>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</si>
  <si>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</si>
  <si>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</si>
  <si>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</si>
  <si>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</si>
  <si>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</si>
  <si>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</si>
  <si>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</si>
  <si>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</si>
  <si>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</si>
  <si>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</si>
  <si>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</si>
  <si>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</si>
  <si>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</si>
  <si>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</si>
  <si>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</si>
  <si>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</si>
  <si>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</si>
  <si>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</si>
  <si>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</si>
  <si>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</si>
  <si>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</si>
  <si>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</si>
  <si>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</si>
  <si>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</si>
  <si>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</si>
  <si>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</si>
  <si>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</si>
  <si>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</si>
  <si>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</si>
  <si>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</si>
  <si>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</si>
  <si>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</si>
  <si>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</si>
  <si>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</si>
  <si>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</si>
  <si>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</si>
  <si>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</si>
  <si>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</si>
  <si>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</si>
  <si>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</si>
  <si>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</si>
  <si>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</si>
  <si>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</si>
  <si>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</si>
  <si>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</si>
  <si>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</si>
  <si>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</si>
  <si>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</si>
  <si>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</si>
  <si>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</si>
  <si>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</si>
  <si>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</si>
  <si>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</si>
  <si>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</si>
  <si>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</si>
  <si>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</si>
  <si>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</si>
  <si>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</si>
  <si>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</si>
  <si>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</si>
  <si>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</si>
  <si>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</si>
  <si>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</si>
  <si>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</si>
  <si>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</si>
  <si>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</si>
  <si>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</si>
  <si>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</si>
  <si>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</si>
  <si>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</si>
  <si>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</si>
  <si>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</si>
  <si>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</si>
  <si>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</si>
  <si>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</si>
  <si>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</si>
  <si>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</si>
  <si>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</si>
  <si>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</si>
  <si>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</si>
  <si>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</si>
  <si>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</si>
  <si>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</si>
  <si>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</si>
  <si>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</si>
  <si>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</si>
  <si>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</si>
  <si>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</si>
  <si>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</si>
  <si>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</si>
  <si>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</si>
  <si>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</si>
  <si>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</si>
  <si>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</si>
  <si>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</si>
  <si>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</si>
  <si>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</si>
  <si>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</si>
  <si>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</si>
  <si>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</si>
  <si>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</si>
  <si>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</si>
  <si>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</si>
  <si>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</si>
  <si>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</si>
  <si>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</si>
  <si>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</si>
  <si>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</si>
  <si>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</si>
  <si>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</si>
  <si>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</si>
  <si>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</si>
  <si>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</si>
  <si>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</si>
  <si>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</si>
  <si>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</si>
  <si>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</si>
  <si>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</si>
  <si>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</si>
  <si>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</si>
  <si>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</si>
  <si>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</si>
  <si>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</si>
  <si>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</si>
  <si>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</si>
  <si>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</si>
  <si>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</si>
  <si>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</si>
  <si>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</si>
  <si>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</si>
  <si>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</si>
  <si>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</si>
  <si>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</si>
  <si>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</si>
  <si>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</si>
  <si>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</si>
  <si>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</si>
  <si>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</si>
  <si>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</si>
  <si>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</si>
  <si>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</si>
  <si>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</si>
  <si>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</si>
  <si>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</si>
  <si>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</si>
  <si>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</si>
  <si>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</si>
  <si>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</si>
  <si>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</si>
  <si>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</si>
  <si>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</si>
  <si>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</si>
  <si>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</si>
  <si>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</si>
  <si>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</si>
  <si>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</si>
  <si>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</si>
  <si>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</si>
  <si>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</si>
  <si>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</si>
  <si>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</si>
  <si>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</si>
  <si>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</si>
  <si>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</si>
  <si>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</si>
  <si>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</si>
  <si>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</si>
  <si>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</si>
  <si>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</si>
  <si>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</si>
  <si>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</si>
  <si>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</si>
  <si>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</si>
  <si>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</si>
  <si>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</si>
  <si>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</si>
  <si>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</si>
  <si>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</si>
  <si>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</si>
  <si>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</si>
  <si>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</si>
  <si>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</si>
  <si>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</si>
  <si>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</si>
  <si>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</si>
  <si>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</si>
  <si>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</si>
  <si>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</si>
  <si>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</si>
  <si>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</si>
  <si>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</si>
  <si>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</si>
  <si>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</si>
  <si>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</si>
  <si>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</si>
  <si>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</si>
  <si>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</si>
  <si>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</si>
  <si>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</si>
  <si>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</si>
  <si>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</si>
  <si>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</si>
  <si>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</si>
  <si>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</si>
  <si>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</si>
  <si>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</si>
  <si>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</si>
  <si>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</si>
  <si>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</si>
  <si>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</si>
  <si>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</si>
  <si>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</si>
  <si>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</si>
  <si>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</si>
  <si>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</si>
  <si>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</si>
  <si>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</si>
  <si>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</si>
  <si>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</si>
  <si>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</si>
  <si>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</si>
  <si>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</si>
  <si>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</si>
  <si>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</si>
  <si>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</si>
  <si>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</si>
  <si>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</si>
  <si>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</si>
  <si>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</si>
  <si>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</si>
  <si>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</si>
  <si>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</si>
  <si>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</si>
  <si>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</si>
  <si>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</si>
  <si>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</si>
  <si>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Херсонський апеляційний суд</t>
  </si>
  <si>
    <t>73000. Херсонська область.м. Херсон</t>
  </si>
  <si>
    <t>вул. 295 Херсонської стрілецької дивізії</t>
  </si>
  <si>
    <t>1а</t>
  </si>
  <si>
    <t xml:space="preserve">УСЬОГО (сума рядків 2-6)                                                                                                                             </t>
  </si>
  <si>
    <t>О.І. Коровайко</t>
  </si>
  <si>
    <t xml:space="preserve">Т.А. Коноз </t>
  </si>
  <si>
    <t>(0552)42-01-68</t>
  </si>
  <si>
    <t>inbox@ksa.court.gov.ua</t>
  </si>
  <si>
    <t>15 січня 2021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</si>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</sst>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t="s">
        <v>1611</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&amp;L559719D4&amp;C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2044</v>
      </c>
      <c r="D7" s="120">
        <f>SUM(D8,D10)</f>
        <v>1700</v>
      </c>
      <c r="E7" s="120">
        <f>SUM(E8,E10)</f>
        <v>52</v>
      </c>
      <c r="F7" s="120">
        <f>SUM(F8,F10)</f>
        <v>152</v>
      </c>
      <c r="G7" s="120">
        <f>SUM(G8,G10)</f>
        <v>4</v>
      </c>
      <c r="H7" s="120">
        <f>SUM(H8,H10)</f>
        <v>1340</v>
      </c>
      <c r="I7" s="120">
        <f>SUM(I8,I10)</f>
        <v>1481</v>
      </c>
      <c r="J7" s="120">
        <f>SUM(J8,J10)</f>
        <v>711</v>
      </c>
      <c r="K7" s="120">
        <f>SUM(K8,K10)</f>
        <v>44</v>
      </c>
      <c r="L7" s="120">
        <f>SUM(L8,L10)</f>
        <v>22</v>
      </c>
      <c r="M7" s="120">
        <f>SUM(M8,M10)</f>
        <v>590</v>
      </c>
      <c r="N7" s="120">
        <f>SUM(N8,N10)</f>
        <v>1</v>
      </c>
      <c r="O7" s="120">
        <f>SUM(O8,O10)</f>
        <v>359</v>
      </c>
    </row>
    <row r="8" spans="1:15" s="167" customFormat="1" ht="30" customHeight="1">
      <c r="A8" s="160">
        <v>2</v>
      </c>
      <c r="B8" s="34" t="s">
        <v>28</v>
      </c>
      <c r="C8" s="37">
        <v>1435</v>
      </c>
      <c r="D8" s="37">
        <v>1160</v>
      </c>
      <c r="E8" s="37">
        <v>37</v>
      </c>
      <c r="F8" s="37">
        <v>82</v>
      </c>
      <c r="G8" s="37">
        <v>2</v>
      </c>
      <c r="H8" s="37">
        <v>917</v>
      </c>
      <c r="I8" s="37">
        <v>1036</v>
      </c>
      <c r="J8" s="37">
        <v>471</v>
      </c>
      <c r="K8" s="37">
        <v>31</v>
      </c>
      <c r="L8" s="37">
        <v>11</v>
      </c>
      <c r="M8" s="37">
        <v>387</v>
      </c>
      <c r="N8" s="37">
        <v>1</v>
      </c>
      <c r="O8" s="37">
        <v>280</v>
      </c>
    </row>
    <row r="9" spans="1:15" ht="30" customHeight="1">
      <c r="A9" s="28">
        <v>3</v>
      </c>
      <c r="B9" s="31" t="s">
        <v>6</v>
      </c>
      <c r="C9" s="37">
        <v>226</v>
      </c>
      <c r="D9" s="37">
        <v>181</v>
      </c>
      <c r="E9" s="37">
        <v>1</v>
      </c>
      <c r="F9" s="37">
        <v>17</v>
      </c>
      <c r="G9" s="37"/>
      <c r="H9" s="37">
        <v>142</v>
      </c>
      <c r="I9" s="37">
        <v>165</v>
      </c>
      <c r="J9" s="37">
        <v>83</v>
      </c>
      <c r="K9" s="37">
        <v>3</v>
      </c>
      <c r="L9" s="37">
        <v>1</v>
      </c>
      <c r="M9" s="37">
        <v>53</v>
      </c>
      <c r="N9" s="37"/>
      <c r="O9" s="37">
        <v>43</v>
      </c>
    </row>
    <row r="10" spans="1:15" s="166" customFormat="1" ht="30" customHeight="1">
      <c r="A10" s="160">
        <v>4</v>
      </c>
      <c r="B10" s="45" t="s">
        <v>67</v>
      </c>
      <c r="C10" s="46">
        <f>SUM(C11:C15,C17)</f>
        <v>609</v>
      </c>
      <c r="D10" s="46">
        <f>SUM(D11:D15,D17)</f>
        <v>540</v>
      </c>
      <c r="E10" s="46">
        <f>SUM(E11:E15,E17)</f>
        <v>15</v>
      </c>
      <c r="F10" s="46">
        <f>SUM(F11:F15,F17)</f>
        <v>70</v>
      </c>
      <c r="G10" s="46">
        <f>SUM(G11:G15,G17)</f>
        <v>2</v>
      </c>
      <c r="H10" s="46">
        <f>SUM(H11:H15,H17)</f>
        <v>423</v>
      </c>
      <c r="I10" s="46">
        <f>SUM(I11:I15,I17)</f>
        <v>445</v>
      </c>
      <c r="J10" s="46">
        <f>SUM(J11:J15,J17)</f>
        <v>240</v>
      </c>
      <c r="K10" s="46">
        <f>SUM(K11:K15,K17)</f>
        <v>13</v>
      </c>
      <c r="L10" s="46">
        <f>SUM(L11:L15,L17)</f>
        <v>11</v>
      </c>
      <c r="M10" s="46">
        <f>SUM(M11:M15,M17)</f>
        <v>203</v>
      </c>
      <c r="N10" s="46">
        <f>SUM(N11:N15,N17)</f>
        <v>0</v>
      </c>
      <c r="O10" s="46">
        <f>SUM(O11:O15,O17)</f>
        <v>79</v>
      </c>
    </row>
    <row r="11" spans="1:15" ht="30" customHeight="1">
      <c r="A11" s="28">
        <v>5</v>
      </c>
      <c r="B11" s="32" t="s">
        <v>111</v>
      </c>
      <c r="C11" s="46">
        <v>2</v>
      </c>
      <c r="D11" s="46">
        <v>2</v>
      </c>
      <c r="E11" s="46"/>
      <c r="F11" s="46">
        <v>1</v>
      </c>
      <c r="G11" s="46"/>
      <c r="H11" s="46">
        <v>1</v>
      </c>
      <c r="I11" s="46">
        <v>1</v>
      </c>
      <c r="J11" s="46">
        <v>1</v>
      </c>
      <c r="K11" s="46"/>
      <c r="L11" s="46"/>
      <c r="M11" s="46">
        <v>1</v>
      </c>
      <c r="N11" s="46"/>
      <c r="O11" s="46"/>
    </row>
    <row r="12" spans="1:15" ht="30" customHeight="1">
      <c r="A12" s="28">
        <v>6</v>
      </c>
      <c r="B12" s="33" t="s">
        <v>71</v>
      </c>
      <c r="C12" s="46">
        <v>52</v>
      </c>
      <c r="D12" s="46">
        <v>47</v>
      </c>
      <c r="E12" s="46"/>
      <c r="F12" s="46">
        <v>5</v>
      </c>
      <c r="G12" s="46"/>
      <c r="H12" s="46">
        <v>38</v>
      </c>
      <c r="I12" s="46">
        <v>41</v>
      </c>
      <c r="J12" s="46">
        <v>34</v>
      </c>
      <c r="K12" s="46"/>
      <c r="L12" s="46"/>
      <c r="M12" s="46">
        <v>10</v>
      </c>
      <c r="N12" s="46"/>
      <c r="O12" s="46">
        <v>6</v>
      </c>
    </row>
    <row r="13" spans="1:16" ht="30" customHeight="1">
      <c r="A13" s="28">
        <v>7</v>
      </c>
      <c r="B13" s="33" t="s">
        <v>72</v>
      </c>
      <c r="C13" s="37">
        <v>35</v>
      </c>
      <c r="D13" s="37">
        <v>31</v>
      </c>
      <c r="E13" s="37">
        <v>1</v>
      </c>
      <c r="F13" s="37">
        <v>1</v>
      </c>
      <c r="G13" s="37"/>
      <c r="H13" s="37">
        <v>29</v>
      </c>
      <c r="I13" s="37">
        <v>32</v>
      </c>
      <c r="J13" s="37">
        <v>25</v>
      </c>
      <c r="K13" s="37"/>
      <c r="L13" s="37"/>
      <c r="M13" s="37">
        <v>11</v>
      </c>
      <c r="N13" s="37"/>
      <c r="O13" s="37">
        <v>1</v>
      </c>
      <c r="P13" s="96"/>
    </row>
    <row r="14" spans="1:16" ht="30" customHeight="1">
      <c r="A14" s="28">
        <v>8</v>
      </c>
      <c r="B14" s="33" t="s">
        <v>73</v>
      </c>
      <c r="C14" s="37">
        <v>41</v>
      </c>
      <c r="D14" s="37">
        <v>35</v>
      </c>
      <c r="E14" s="37">
        <v>1</v>
      </c>
      <c r="F14" s="37">
        <v>2</v>
      </c>
      <c r="G14" s="37"/>
      <c r="H14" s="37">
        <v>27</v>
      </c>
      <c r="I14" s="37">
        <v>30</v>
      </c>
      <c r="J14" s="37">
        <v>20</v>
      </c>
      <c r="K14" s="37"/>
      <c r="L14" s="37"/>
      <c r="M14" s="37">
        <v>19</v>
      </c>
      <c r="N14" s="37"/>
      <c r="O14" s="37">
        <v>8</v>
      </c>
      <c r="P14" s="96"/>
    </row>
    <row r="15" spans="1:15" ht="30" customHeight="1">
      <c r="A15" s="28">
        <v>9</v>
      </c>
      <c r="B15" s="33" t="s">
        <v>1605</v>
      </c>
      <c r="C15" s="37">
        <v>52</v>
      </c>
      <c r="D15" s="37">
        <v>45</v>
      </c>
      <c r="E15" s="37">
        <v>1</v>
      </c>
      <c r="F15" s="37">
        <v>3</v>
      </c>
      <c r="G15" s="37"/>
      <c r="H15" s="37">
        <v>36</v>
      </c>
      <c r="I15" s="37">
        <v>39</v>
      </c>
      <c r="J15" s="37">
        <v>32</v>
      </c>
      <c r="K15" s="37"/>
      <c r="L15" s="37"/>
      <c r="M15" s="37">
        <v>15</v>
      </c>
      <c r="N15" s="37"/>
      <c r="O15" s="165">
        <v>9</v>
      </c>
    </row>
    <row r="16" spans="1:15" ht="30" customHeight="1">
      <c r="A16" s="28">
        <v>10</v>
      </c>
      <c r="B16" s="33" t="s">
        <v>1606</v>
      </c>
      <c r="C16" s="37"/>
      <c r="D16" s="37"/>
      <c r="E16" s="37"/>
      <c r="F16" s="37"/>
      <c r="G16" s="37"/>
      <c r="H16" s="37"/>
      <c r="I16" s="37"/>
      <c r="J16" s="37"/>
      <c r="K16" s="37"/>
      <c r="L16" s="37"/>
      <c r="M16" s="37"/>
      <c r="N16" s="37"/>
      <c r="O16" s="37"/>
    </row>
    <row r="17" spans="1:15" ht="30" customHeight="1">
      <c r="A17" s="28">
        <v>11</v>
      </c>
      <c r="B17" s="33" t="s">
        <v>74</v>
      </c>
      <c r="C17" s="37">
        <v>427</v>
      </c>
      <c r="D17" s="37">
        <v>380</v>
      </c>
      <c r="E17" s="37">
        <v>12</v>
      </c>
      <c r="F17" s="37">
        <v>58</v>
      </c>
      <c r="G17" s="37">
        <v>2</v>
      </c>
      <c r="H17" s="37">
        <v>292</v>
      </c>
      <c r="I17" s="37">
        <v>302</v>
      </c>
      <c r="J17" s="37">
        <v>128</v>
      </c>
      <c r="K17" s="37">
        <v>13</v>
      </c>
      <c r="L17" s="37">
        <v>11</v>
      </c>
      <c r="M17" s="37">
        <v>147</v>
      </c>
      <c r="N17" s="37"/>
      <c r="O17" s="37">
        <v>55</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&amp;L559719D4&amp;C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1005</v>
      </c>
      <c r="E8" s="26">
        <f>SUM(E9,E92)</f>
        <v>534</v>
      </c>
      <c r="F8" s="26">
        <f>SUM(F9,F92)</f>
        <v>380</v>
      </c>
      <c r="G8" s="26">
        <f>SUM(G9,G92)</f>
        <v>358</v>
      </c>
      <c r="H8" s="26">
        <f>SUM(H9,H92)</f>
        <v>13</v>
      </c>
      <c r="I8" s="26">
        <f>SUM(I9,I92)</f>
        <v>7</v>
      </c>
      <c r="J8" s="26">
        <f>SUM(J9,J92)</f>
        <v>2</v>
      </c>
      <c r="K8" s="26">
        <f>SUM(K9,K92)</f>
        <v>88</v>
      </c>
      <c r="L8" s="26">
        <f>SUM(L9,L92)</f>
        <v>3</v>
      </c>
    </row>
    <row r="9" spans="1:12" s="163" customFormat="1" ht="48" customHeight="1">
      <c r="A9" s="35">
        <v>2</v>
      </c>
      <c r="B9" s="247" t="s">
        <v>1524</v>
      </c>
      <c r="C9" s="247"/>
      <c r="D9" s="26">
        <f>SUM(F9,E9,K9,L9)</f>
        <v>974</v>
      </c>
      <c r="E9" s="168">
        <f>SUM(E10,E23,E31,E36,E50,E64,E67,E70,E74,E75,E83,E89,E90,E91)</f>
        <v>523</v>
      </c>
      <c r="F9" s="168">
        <f>SUM(F10,F23,F31,F36,F50,F64,F67,F70,F74,F75,F83,F89,F90,F91)</f>
        <v>362</v>
      </c>
      <c r="G9" s="168">
        <f>SUM(G10,G23,G31,G36,G50,G64,G67,G70,G74,G75,G83,G89,G90,G91)</f>
        <v>345</v>
      </c>
      <c r="H9" s="168">
        <f>SUM(H10,H23,H31,H36,H50,H64,H67,H70,H74,H75,H83,H89,H90,H91)</f>
        <v>12</v>
      </c>
      <c r="I9" s="168">
        <f>SUM(I10,I23,I31,I36,I50,I64,I67,I70,I74,I75,I83,I89,I90,I91)</f>
        <v>3</v>
      </c>
      <c r="J9" s="168">
        <f>SUM(J10,J23,J31,J36,J50,J64,J67,J70,J74,J75,J83,J89,J90,J91)</f>
        <v>2</v>
      </c>
      <c r="K9" s="168">
        <f>SUM(K10,K23,K31,K36,K50,K64,K67,K70,K74,K75,K83,K89,K90,K91)</f>
        <v>86</v>
      </c>
      <c r="L9" s="168">
        <f>SUM(L10,L23,L31,L36,L50,L64,L67,L70,L74,L75,L83,L89,L90,L91)</f>
        <v>3</v>
      </c>
    </row>
    <row r="10" spans="1:13" s="163" customFormat="1" ht="30" customHeight="1">
      <c r="A10" s="54">
        <v>3</v>
      </c>
      <c r="B10" s="249" t="s">
        <v>1525</v>
      </c>
      <c r="C10" s="249"/>
      <c r="D10" s="26">
        <f>SUM(F10,E10,K10,L10)</f>
        <v>71</v>
      </c>
      <c r="E10" s="97">
        <v>39</v>
      </c>
      <c r="F10" s="97">
        <v>30</v>
      </c>
      <c r="G10" s="97">
        <v>26</v>
      </c>
      <c r="H10" s="97">
        <v>3</v>
      </c>
      <c r="I10" s="97"/>
      <c r="J10" s="97">
        <v>1</v>
      </c>
      <c r="K10" s="97">
        <v>1</v>
      </c>
      <c r="L10" s="162">
        <v>1</v>
      </c>
      <c r="M10" s="164"/>
    </row>
    <row r="11" spans="1:13" s="67" customFormat="1" ht="16.5" customHeight="1">
      <c r="A11" s="35">
        <v>4</v>
      </c>
      <c r="B11" s="249" t="s">
        <v>37</v>
      </c>
      <c r="C11" s="249"/>
      <c r="D11" s="26">
        <f>SUM(F11,E11,K11,L11)</f>
        <v>1</v>
      </c>
      <c r="E11" s="97">
        <v>1</v>
      </c>
      <c r="F11" s="97"/>
      <c r="G11" s="97"/>
      <c r="H11" s="97"/>
      <c r="I11" s="97"/>
      <c r="J11" s="97"/>
      <c r="K11" s="97"/>
      <c r="L11" s="162"/>
      <c r="M11" s="68"/>
    </row>
    <row r="12" spans="1:13" s="67" customFormat="1" ht="16.5" customHeight="1">
      <c r="A12" s="54">
        <v>5</v>
      </c>
      <c r="B12" s="248" t="s">
        <v>1526</v>
      </c>
      <c r="C12" s="248"/>
      <c r="D12" s="26">
        <f>SUM(F12,E12,K12,L12)</f>
        <v>1</v>
      </c>
      <c r="E12" s="97">
        <v>1</v>
      </c>
      <c r="F12" s="97"/>
      <c r="G12" s="97"/>
      <c r="H12" s="97"/>
      <c r="I12" s="97"/>
      <c r="J12" s="97"/>
      <c r="K12" s="97"/>
      <c r="L12" s="162"/>
      <c r="M12" s="68"/>
    </row>
    <row r="13" spans="1:13" s="67" customFormat="1" ht="16.5" customHeight="1">
      <c r="A13" s="35">
        <v>6</v>
      </c>
      <c r="B13" s="249" t="s">
        <v>38</v>
      </c>
      <c r="C13" s="249"/>
      <c r="D13" s="26">
        <f>SUM(F13,E13,K13,L13)</f>
        <v>4</v>
      </c>
      <c r="E13" s="97">
        <v>3</v>
      </c>
      <c r="F13" s="97">
        <v>1</v>
      </c>
      <c r="G13" s="97"/>
      <c r="H13" s="97">
        <v>1</v>
      </c>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61</v>
      </c>
      <c r="E15" s="97">
        <v>33</v>
      </c>
      <c r="F15" s="97">
        <v>26</v>
      </c>
      <c r="G15" s="97">
        <v>23</v>
      </c>
      <c r="H15" s="97">
        <v>2</v>
      </c>
      <c r="I15" s="97"/>
      <c r="J15" s="97">
        <v>1</v>
      </c>
      <c r="K15" s="97">
        <v>1</v>
      </c>
      <c r="L15" s="162">
        <v>1</v>
      </c>
      <c r="M15" s="68"/>
    </row>
    <row r="16" spans="1:12" s="67" customFormat="1" ht="16.5" customHeight="1">
      <c r="A16" s="54">
        <v>9</v>
      </c>
      <c r="B16" s="248" t="s">
        <v>1528</v>
      </c>
      <c r="C16" s="248"/>
      <c r="D16" s="26">
        <f>SUM(F16,E16,K16,L16)</f>
        <v>3</v>
      </c>
      <c r="E16" s="97">
        <v>1</v>
      </c>
      <c r="F16" s="97">
        <v>2</v>
      </c>
      <c r="G16" s="97">
        <v>2</v>
      </c>
      <c r="H16" s="97"/>
      <c r="I16" s="97"/>
      <c r="J16" s="97"/>
      <c r="K16" s="97"/>
      <c r="L16" s="162"/>
    </row>
    <row r="17" spans="1:12" s="67" customFormat="1" ht="16.5" customHeight="1">
      <c r="A17" s="35">
        <v>10</v>
      </c>
      <c r="B17" s="248" t="s">
        <v>1529</v>
      </c>
      <c r="C17" s="248"/>
      <c r="D17" s="26">
        <f>SUM(F17,E17,K17,L17)</f>
        <v>9</v>
      </c>
      <c r="E17" s="169">
        <v>7</v>
      </c>
      <c r="F17" s="97">
        <v>2</v>
      </c>
      <c r="G17" s="97">
        <v>2</v>
      </c>
      <c r="H17" s="97"/>
      <c r="I17" s="97"/>
      <c r="J17" s="97"/>
      <c r="K17" s="97"/>
      <c r="L17" s="162"/>
    </row>
    <row r="18" spans="1:12" s="67" customFormat="1" ht="16.5" customHeight="1">
      <c r="A18" s="54">
        <v>11</v>
      </c>
      <c r="B18" s="250" t="s">
        <v>1530</v>
      </c>
      <c r="C18" s="250"/>
      <c r="D18" s="26">
        <f>SUM(F18,E18,K18,L18)</f>
        <v>2</v>
      </c>
      <c r="E18" s="97">
        <v>2</v>
      </c>
      <c r="F18" s="97"/>
      <c r="G18" s="97"/>
      <c r="H18" s="97"/>
      <c r="I18" s="97"/>
      <c r="J18" s="97"/>
      <c r="K18" s="97"/>
      <c r="L18" s="162"/>
    </row>
    <row r="19" spans="1:12" s="67" customFormat="1" ht="16.5" customHeight="1">
      <c r="A19" s="35">
        <v>12</v>
      </c>
      <c r="B19" s="248" t="s">
        <v>66</v>
      </c>
      <c r="C19" s="248"/>
      <c r="D19" s="26">
        <f>SUM(F19,E19,K19,L19)</f>
        <v>0</v>
      </c>
      <c r="E19" s="169"/>
      <c r="F19" s="97"/>
      <c r="G19" s="97"/>
      <c r="H19" s="97"/>
      <c r="I19" s="97"/>
      <c r="J19" s="97"/>
      <c r="K19" s="97"/>
      <c r="L19" s="162"/>
    </row>
    <row r="20" spans="1:12" s="67" customFormat="1" ht="16.5" customHeight="1">
      <c r="A20" s="54">
        <v>13</v>
      </c>
      <c r="B20" s="249" t="s">
        <v>1531</v>
      </c>
      <c r="C20" s="249"/>
      <c r="D20" s="26">
        <f>SUM(F20,E20,K20,L20)</f>
        <v>2</v>
      </c>
      <c r="E20" s="97"/>
      <c r="F20" s="97">
        <v>2</v>
      </c>
      <c r="G20" s="97">
        <v>2</v>
      </c>
      <c r="H20" s="97"/>
      <c r="I20" s="97"/>
      <c r="J20" s="97"/>
      <c r="K20" s="97"/>
      <c r="L20" s="162"/>
    </row>
    <row r="21" spans="1:12" s="67" customFormat="1" ht="16.5" customHeight="1">
      <c r="A21" s="35">
        <v>14</v>
      </c>
      <c r="B21" s="248" t="s">
        <v>1532</v>
      </c>
      <c r="C21" s="248"/>
      <c r="D21" s="26">
        <f>SUM(F21,E21,K21,L21)</f>
        <v>1</v>
      </c>
      <c r="E21" s="97"/>
      <c r="F21" s="97">
        <v>1</v>
      </c>
      <c r="G21" s="97">
        <v>1</v>
      </c>
      <c r="H21" s="97"/>
      <c r="I21" s="97"/>
      <c r="J21" s="97"/>
      <c r="K21" s="97"/>
      <c r="L21" s="162"/>
    </row>
    <row r="22" spans="1:12" s="67" customFormat="1" ht="16.5" customHeight="1">
      <c r="A22" s="54">
        <v>15</v>
      </c>
      <c r="B22" s="248" t="s">
        <v>8</v>
      </c>
      <c r="C22" s="248"/>
      <c r="D22" s="26">
        <f>SUM(F22,E22,K22,L22)</f>
        <v>0</v>
      </c>
      <c r="E22" s="97"/>
      <c r="F22" s="97"/>
      <c r="G22" s="97"/>
      <c r="H22" s="97"/>
      <c r="I22" s="97"/>
      <c r="J22" s="97"/>
      <c r="K22" s="97"/>
      <c r="L22" s="162"/>
    </row>
    <row r="23" spans="1:12" s="163" customFormat="1" ht="30" customHeight="1">
      <c r="A23" s="35">
        <v>16</v>
      </c>
      <c r="B23" s="249" t="s">
        <v>1533</v>
      </c>
      <c r="C23" s="249"/>
      <c r="D23" s="26">
        <f>SUM(F23,E23,K23,L23)</f>
        <v>64</v>
      </c>
      <c r="E23" s="97">
        <v>32</v>
      </c>
      <c r="F23" s="97">
        <v>30</v>
      </c>
      <c r="G23" s="97">
        <v>25</v>
      </c>
      <c r="H23" s="97">
        <v>3</v>
      </c>
      <c r="I23" s="97">
        <v>2</v>
      </c>
      <c r="J23" s="97"/>
      <c r="K23" s="97">
        <v>2</v>
      </c>
      <c r="L23" s="162"/>
    </row>
    <row r="24" spans="1:12" s="67" customFormat="1" ht="32.25" customHeight="1">
      <c r="A24" s="54">
        <v>17</v>
      </c>
      <c r="B24" s="248" t="s">
        <v>1534</v>
      </c>
      <c r="C24" s="248"/>
      <c r="D24" s="26">
        <f>SUM(F24,E24,K24,L24)</f>
        <v>2</v>
      </c>
      <c r="E24" s="97">
        <v>2</v>
      </c>
      <c r="F24" s="97"/>
      <c r="G24" s="97"/>
      <c r="H24" s="97"/>
      <c r="I24" s="97"/>
      <c r="J24" s="97"/>
      <c r="K24" s="97"/>
      <c r="L24" s="162"/>
    </row>
    <row r="25" spans="1:12" s="67" customFormat="1" ht="30.75" customHeight="1">
      <c r="A25" s="35">
        <v>18</v>
      </c>
      <c r="B25" s="248" t="s">
        <v>1535</v>
      </c>
      <c r="C25" s="248"/>
      <c r="D25" s="26">
        <f>SUM(F25,E25,K25,L25)</f>
        <v>1</v>
      </c>
      <c r="E25" s="97"/>
      <c r="F25" s="97">
        <v>1</v>
      </c>
      <c r="G25" s="97">
        <v>1</v>
      </c>
      <c r="H25" s="97"/>
      <c r="I25" s="97"/>
      <c r="J25" s="97"/>
      <c r="K25" s="97"/>
      <c r="L25" s="162"/>
    </row>
    <row r="26" spans="1:12" s="67" customFormat="1" ht="30.75" customHeight="1">
      <c r="A26" s="54">
        <v>19</v>
      </c>
      <c r="B26" s="248" t="s">
        <v>1536</v>
      </c>
      <c r="C26" s="248"/>
      <c r="D26" s="26">
        <f>SUM(F26,E26,K26,L26)</f>
        <v>1</v>
      </c>
      <c r="E26" s="97"/>
      <c r="F26" s="97">
        <v>1</v>
      </c>
      <c r="G26" s="97">
        <v>1</v>
      </c>
      <c r="H26" s="97"/>
      <c r="I26" s="97"/>
      <c r="J26" s="97"/>
      <c r="K26" s="97"/>
      <c r="L26" s="162"/>
    </row>
    <row r="27" spans="1:12" s="67" customFormat="1" ht="16.5" customHeight="1">
      <c r="A27" s="35">
        <v>20</v>
      </c>
      <c r="B27" s="248" t="s">
        <v>1537</v>
      </c>
      <c r="C27" s="248"/>
      <c r="D27" s="26">
        <f>SUM(F27,E27,K27,L27)</f>
        <v>3</v>
      </c>
      <c r="E27" s="97">
        <v>2</v>
      </c>
      <c r="F27" s="97">
        <v>1</v>
      </c>
      <c r="G27" s="97">
        <v>1</v>
      </c>
      <c r="H27" s="97"/>
      <c r="I27" s="97"/>
      <c r="J27" s="97"/>
      <c r="K27" s="97"/>
      <c r="L27" s="162"/>
    </row>
    <row r="28" spans="1:12" s="67" customFormat="1" ht="16.5" customHeight="1">
      <c r="A28" s="54">
        <v>21</v>
      </c>
      <c r="B28" s="248" t="s">
        <v>1538</v>
      </c>
      <c r="C28" s="248"/>
      <c r="D28" s="26">
        <f>SUM(F28,E28,K28,L28)</f>
        <v>4</v>
      </c>
      <c r="E28" s="97">
        <v>3</v>
      </c>
      <c r="F28" s="97">
        <v>1</v>
      </c>
      <c r="G28" s="97">
        <v>1</v>
      </c>
      <c r="H28" s="97"/>
      <c r="I28" s="97"/>
      <c r="J28" s="97"/>
      <c r="K28" s="97"/>
      <c r="L28" s="162"/>
    </row>
    <row r="29" spans="1:12" s="67" customFormat="1" ht="16.5" customHeight="1">
      <c r="A29" s="35">
        <v>22</v>
      </c>
      <c r="B29" s="248" t="s">
        <v>1539</v>
      </c>
      <c r="C29" s="248"/>
      <c r="D29" s="26">
        <f>SUM(F29,E29,K29,L29)</f>
        <v>0</v>
      </c>
      <c r="E29" s="97"/>
      <c r="F29" s="97"/>
      <c r="G29" s="97"/>
      <c r="H29" s="97"/>
      <c r="I29" s="97"/>
      <c r="J29" s="97"/>
      <c r="K29" s="97"/>
      <c r="L29" s="162"/>
    </row>
    <row r="30" spans="1:12" s="67" customFormat="1" ht="16.5" customHeight="1">
      <c r="A30" s="54">
        <v>23</v>
      </c>
      <c r="B30" s="248" t="s">
        <v>1540</v>
      </c>
      <c r="C30" s="248"/>
      <c r="D30" s="26">
        <f>SUM(F30,E30,K30,L30)</f>
        <v>20</v>
      </c>
      <c r="E30" s="97">
        <v>11</v>
      </c>
      <c r="F30" s="97">
        <v>8</v>
      </c>
      <c r="G30" s="97">
        <v>8</v>
      </c>
      <c r="H30" s="97"/>
      <c r="I30" s="97"/>
      <c r="J30" s="97"/>
      <c r="K30" s="97">
        <v>1</v>
      </c>
      <c r="L30" s="162"/>
    </row>
    <row r="31" spans="1:12" s="163" customFormat="1" ht="30" customHeight="1">
      <c r="A31" s="35">
        <v>24</v>
      </c>
      <c r="B31" s="249" t="s">
        <v>1541</v>
      </c>
      <c r="C31" s="251"/>
      <c r="D31" s="26">
        <f>SUM(F31,E31,K31,L31)</f>
        <v>1</v>
      </c>
      <c r="E31" s="97">
        <v>1</v>
      </c>
      <c r="F31" s="97"/>
      <c r="G31" s="97"/>
      <c r="H31" s="97"/>
      <c r="I31" s="97"/>
      <c r="J31" s="97"/>
      <c r="K31" s="97"/>
      <c r="L31" s="162"/>
    </row>
    <row r="32" spans="1:12" s="67" customFormat="1" ht="16.5" customHeight="1">
      <c r="A32" s="54">
        <v>25</v>
      </c>
      <c r="B32" s="248" t="s">
        <v>1542</v>
      </c>
      <c r="C32" s="248"/>
      <c r="D32" s="26">
        <f>SUM(F32,E32,K32,L32)</f>
        <v>0</v>
      </c>
      <c r="E32" s="97"/>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1</v>
      </c>
      <c r="E34" s="97">
        <v>1</v>
      </c>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428</v>
      </c>
      <c r="E36" s="97">
        <v>232</v>
      </c>
      <c r="F36" s="97">
        <v>163</v>
      </c>
      <c r="G36" s="97">
        <v>159</v>
      </c>
      <c r="H36" s="97">
        <v>3</v>
      </c>
      <c r="I36" s="97"/>
      <c r="J36" s="97">
        <v>1</v>
      </c>
      <c r="K36" s="97">
        <v>32</v>
      </c>
      <c r="L36" s="162">
        <v>1</v>
      </c>
    </row>
    <row r="37" spans="1:12" s="67" customFormat="1" ht="16.5" customHeight="1">
      <c r="A37" s="35">
        <v>30</v>
      </c>
      <c r="B37" s="248" t="s">
        <v>46</v>
      </c>
      <c r="C37" s="248"/>
      <c r="D37" s="26">
        <f>SUM(F37,E37,K37,L37)</f>
        <v>25</v>
      </c>
      <c r="E37" s="97">
        <v>17</v>
      </c>
      <c r="F37" s="97">
        <v>6</v>
      </c>
      <c r="G37" s="97">
        <v>6</v>
      </c>
      <c r="H37" s="97"/>
      <c r="I37" s="97"/>
      <c r="J37" s="97"/>
      <c r="K37" s="97">
        <v>2</v>
      </c>
      <c r="L37" s="162"/>
    </row>
    <row r="38" spans="1:12" s="67" customFormat="1" ht="16.5" customHeight="1">
      <c r="A38" s="54">
        <v>31</v>
      </c>
      <c r="B38" s="248" t="s">
        <v>47</v>
      </c>
      <c r="C38" s="248"/>
      <c r="D38" s="26">
        <f>SUM(F38,E38,K38,L38)</f>
        <v>5</v>
      </c>
      <c r="E38" s="97">
        <v>1</v>
      </c>
      <c r="F38" s="97">
        <v>4</v>
      </c>
      <c r="G38" s="97">
        <v>4</v>
      </c>
      <c r="H38" s="97"/>
      <c r="I38" s="97"/>
      <c r="J38" s="97"/>
      <c r="K38" s="97"/>
      <c r="L38" s="162"/>
    </row>
    <row r="39" spans="1:12" s="67" customFormat="1" ht="16.5" customHeight="1">
      <c r="A39" s="35">
        <v>32</v>
      </c>
      <c r="B39" s="248" t="s">
        <v>1547</v>
      </c>
      <c r="C39" s="248"/>
      <c r="D39" s="26">
        <f>SUM(F39,E39,K39,L39)</f>
        <v>26</v>
      </c>
      <c r="E39" s="97">
        <v>15</v>
      </c>
      <c r="F39" s="97">
        <v>9</v>
      </c>
      <c r="G39" s="97">
        <v>9</v>
      </c>
      <c r="H39" s="97"/>
      <c r="I39" s="97"/>
      <c r="J39" s="97"/>
      <c r="K39" s="97">
        <v>1</v>
      </c>
      <c r="L39" s="162">
        <v>1</v>
      </c>
    </row>
    <row r="40" spans="1:12" s="67" customFormat="1" ht="16.5" customHeight="1">
      <c r="A40" s="54">
        <v>33</v>
      </c>
      <c r="B40" s="248" t="s">
        <v>1548</v>
      </c>
      <c r="C40" s="248"/>
      <c r="D40" s="26">
        <f>SUM(F40,E40,K40,L40)</f>
        <v>0</v>
      </c>
      <c r="E40" s="97"/>
      <c r="F40" s="97"/>
      <c r="G40" s="97"/>
      <c r="H40" s="97"/>
      <c r="I40" s="97"/>
      <c r="J40" s="97"/>
      <c r="K40" s="97"/>
      <c r="L40" s="162"/>
    </row>
    <row r="41" spans="1:12" s="67" customFormat="1" ht="16.5" customHeight="1">
      <c r="A41" s="35">
        <v>34</v>
      </c>
      <c r="B41" s="248" t="s">
        <v>9</v>
      </c>
      <c r="C41" s="248"/>
      <c r="D41" s="26">
        <f>SUM(F41,E41,K41,L41)</f>
        <v>1</v>
      </c>
      <c r="E41" s="97"/>
      <c r="F41" s="97">
        <v>1</v>
      </c>
      <c r="G41" s="97">
        <v>1</v>
      </c>
      <c r="H41" s="97"/>
      <c r="I41" s="97"/>
      <c r="J41" s="97"/>
      <c r="K41" s="97"/>
      <c r="L41" s="162"/>
    </row>
    <row r="42" spans="1:12" s="67" customFormat="1" ht="16.5" customHeight="1">
      <c r="A42" s="54">
        <v>35</v>
      </c>
      <c r="B42" s="248" t="s">
        <v>48</v>
      </c>
      <c r="C42" s="248"/>
      <c r="D42" s="26">
        <f>SUM(F42,E42,K42,L42)</f>
        <v>4</v>
      </c>
      <c r="E42" s="97">
        <v>1</v>
      </c>
      <c r="F42" s="97">
        <v>2</v>
      </c>
      <c r="G42" s="97">
        <v>2</v>
      </c>
      <c r="H42" s="97"/>
      <c r="I42" s="97"/>
      <c r="J42" s="97"/>
      <c r="K42" s="97">
        <v>1</v>
      </c>
      <c r="L42" s="162"/>
    </row>
    <row r="43" spans="1:12" s="69" customFormat="1" ht="16.5" customHeight="1">
      <c r="A43" s="35">
        <v>36</v>
      </c>
      <c r="B43" s="248" t="s">
        <v>1549</v>
      </c>
      <c r="C43" s="248"/>
      <c r="D43" s="26">
        <f>SUM(F43,E43,K43,L43)</f>
        <v>48</v>
      </c>
      <c r="E43" s="97">
        <v>30</v>
      </c>
      <c r="F43" s="97">
        <v>13</v>
      </c>
      <c r="G43" s="97">
        <v>12</v>
      </c>
      <c r="H43" s="97">
        <v>1</v>
      </c>
      <c r="I43" s="97"/>
      <c r="J43" s="97"/>
      <c r="K43" s="97">
        <v>5</v>
      </c>
      <c r="L43" s="162"/>
    </row>
    <row r="44" spans="1:12" s="69" customFormat="1" ht="16.5" customHeight="1">
      <c r="A44" s="54">
        <v>37</v>
      </c>
      <c r="B44" s="249" t="s">
        <v>1550</v>
      </c>
      <c r="C44" s="249"/>
      <c r="D44" s="26">
        <f>SUM(F44,E44,K44,L44)</f>
        <v>9</v>
      </c>
      <c r="E44" s="97">
        <v>7</v>
      </c>
      <c r="F44" s="97">
        <v>2</v>
      </c>
      <c r="G44" s="97">
        <v>2</v>
      </c>
      <c r="H44" s="97"/>
      <c r="I44" s="97"/>
      <c r="J44" s="97"/>
      <c r="K44" s="97"/>
      <c r="L44" s="162"/>
    </row>
    <row r="45" spans="1:12" s="118" customFormat="1" ht="48" customHeight="1">
      <c r="A45" s="35">
        <v>38</v>
      </c>
      <c r="B45" s="248" t="s">
        <v>1551</v>
      </c>
      <c r="C45" s="248"/>
      <c r="D45" s="26">
        <f>SUM(F45,E45,K45,L45)</f>
        <v>0</v>
      </c>
      <c r="E45" s="97"/>
      <c r="F45" s="97"/>
      <c r="G45" s="97"/>
      <c r="H45" s="97"/>
      <c r="I45" s="97"/>
      <c r="J45" s="97"/>
      <c r="K45" s="97"/>
      <c r="L45" s="162"/>
    </row>
    <row r="46" spans="1:12" s="67" customFormat="1" ht="16.5" customHeight="1">
      <c r="A46" s="54">
        <v>39</v>
      </c>
      <c r="B46" s="249" t="s">
        <v>1552</v>
      </c>
      <c r="C46" s="249"/>
      <c r="D46" s="26">
        <f>SUM(F46,E46,K46,L46)</f>
        <v>297</v>
      </c>
      <c r="E46" s="97">
        <v>150</v>
      </c>
      <c r="F46" s="97">
        <v>125</v>
      </c>
      <c r="G46" s="97">
        <v>122</v>
      </c>
      <c r="H46" s="97">
        <v>2</v>
      </c>
      <c r="I46" s="97"/>
      <c r="J46" s="97">
        <v>1</v>
      </c>
      <c r="K46" s="97">
        <v>22</v>
      </c>
      <c r="L46" s="162"/>
    </row>
    <row r="47" spans="1:12" s="67" customFormat="1" ht="16.5" customHeight="1">
      <c r="A47" s="35">
        <v>40</v>
      </c>
      <c r="B47" s="248" t="s">
        <v>1553</v>
      </c>
      <c r="C47" s="248"/>
      <c r="D47" s="26">
        <f>SUM(F47,E47,K47,L47)</f>
        <v>2</v>
      </c>
      <c r="E47" s="97"/>
      <c r="F47" s="97">
        <v>2</v>
      </c>
      <c r="G47" s="97">
        <v>2</v>
      </c>
      <c r="H47" s="97"/>
      <c r="I47" s="97"/>
      <c r="J47" s="97"/>
      <c r="K47" s="97"/>
      <c r="L47" s="162"/>
    </row>
    <row r="48" spans="1:12" s="67" customFormat="1" ht="16.5" customHeight="1">
      <c r="A48" s="54">
        <v>41</v>
      </c>
      <c r="B48" s="248" t="s">
        <v>1554</v>
      </c>
      <c r="C48" s="248"/>
      <c r="D48" s="26">
        <f>SUM(F48,E48,K48,L48)</f>
        <v>31</v>
      </c>
      <c r="E48" s="97">
        <v>18</v>
      </c>
      <c r="F48" s="97">
        <v>11</v>
      </c>
      <c r="G48" s="97">
        <v>11</v>
      </c>
      <c r="H48" s="97"/>
      <c r="I48" s="97"/>
      <c r="J48" s="97"/>
      <c r="K48" s="97">
        <v>2</v>
      </c>
      <c r="L48" s="162"/>
    </row>
    <row r="49" spans="1:12" s="67" customFormat="1" ht="16.5" customHeight="1">
      <c r="A49" s="35">
        <v>42</v>
      </c>
      <c r="B49" s="248" t="s">
        <v>1555</v>
      </c>
      <c r="C49" s="248"/>
      <c r="D49" s="26">
        <f>SUM(F49,E49,K49,L49)</f>
        <v>16</v>
      </c>
      <c r="E49" s="97">
        <v>9</v>
      </c>
      <c r="F49" s="97">
        <v>5</v>
      </c>
      <c r="G49" s="97">
        <v>5</v>
      </c>
      <c r="H49" s="97"/>
      <c r="I49" s="97"/>
      <c r="J49" s="97"/>
      <c r="K49" s="97">
        <v>2</v>
      </c>
      <c r="L49" s="162"/>
    </row>
    <row r="50" spans="1:12" s="163" customFormat="1" ht="16.5" customHeight="1">
      <c r="A50" s="54">
        <v>43</v>
      </c>
      <c r="B50" s="249" t="s">
        <v>1556</v>
      </c>
      <c r="C50" s="249"/>
      <c r="D50" s="26">
        <f>SUM(F50,E50,K50,L50)</f>
        <v>79</v>
      </c>
      <c r="E50" s="97">
        <v>32</v>
      </c>
      <c r="F50" s="97">
        <v>34</v>
      </c>
      <c r="G50" s="97">
        <v>32</v>
      </c>
      <c r="H50" s="97">
        <v>2</v>
      </c>
      <c r="I50" s="97"/>
      <c r="J50" s="97"/>
      <c r="K50" s="97">
        <v>13</v>
      </c>
      <c r="L50" s="162"/>
    </row>
    <row r="51" spans="1:12" s="67" customFormat="1" ht="16.5" customHeight="1">
      <c r="A51" s="35">
        <v>44</v>
      </c>
      <c r="B51" s="249" t="s">
        <v>1557</v>
      </c>
      <c r="C51" s="249"/>
      <c r="D51" s="26">
        <f>SUM(F51,E51,K51,L51)</f>
        <v>69</v>
      </c>
      <c r="E51" s="97">
        <v>25</v>
      </c>
      <c r="F51" s="97">
        <v>32</v>
      </c>
      <c r="G51" s="97">
        <v>30</v>
      </c>
      <c r="H51" s="97">
        <v>2</v>
      </c>
      <c r="I51" s="97"/>
      <c r="J51" s="97"/>
      <c r="K51" s="97">
        <v>12</v>
      </c>
      <c r="L51" s="162"/>
    </row>
    <row r="52" spans="1:12" s="67" customFormat="1" ht="29.25" customHeight="1">
      <c r="A52" s="54">
        <v>45</v>
      </c>
      <c r="B52" s="250" t="s">
        <v>65</v>
      </c>
      <c r="C52" s="250"/>
      <c r="D52" s="26">
        <f>SUM(F52,E52,K52,L52)</f>
        <v>8</v>
      </c>
      <c r="E52" s="97">
        <v>2</v>
      </c>
      <c r="F52" s="97">
        <v>3</v>
      </c>
      <c r="G52" s="97">
        <v>2</v>
      </c>
      <c r="H52" s="97">
        <v>1</v>
      </c>
      <c r="I52" s="97"/>
      <c r="J52" s="97"/>
      <c r="K52" s="97">
        <v>3</v>
      </c>
      <c r="L52" s="162"/>
    </row>
    <row r="53" spans="1:12" s="67" customFormat="1" ht="45.75" customHeight="1">
      <c r="A53" s="35">
        <v>46</v>
      </c>
      <c r="B53" s="248" t="s">
        <v>1558</v>
      </c>
      <c r="C53" s="248"/>
      <c r="D53" s="26">
        <f>SUM(F53,E53,K53,L53)</f>
        <v>3</v>
      </c>
      <c r="E53" s="97">
        <v>1</v>
      </c>
      <c r="F53" s="97">
        <v>1</v>
      </c>
      <c r="G53" s="97">
        <v>1</v>
      </c>
      <c r="H53" s="97"/>
      <c r="I53" s="97"/>
      <c r="J53" s="97"/>
      <c r="K53" s="97">
        <v>1</v>
      </c>
      <c r="L53" s="162"/>
    </row>
    <row r="54" spans="1:12" s="67" customFormat="1" ht="49.5" customHeight="1">
      <c r="A54" s="54">
        <v>47</v>
      </c>
      <c r="B54" s="248" t="s">
        <v>64</v>
      </c>
      <c r="C54" s="248"/>
      <c r="D54" s="26">
        <f>SUM(F54,E54,K54,L54)</f>
        <v>4</v>
      </c>
      <c r="E54" s="97">
        <v>2</v>
      </c>
      <c r="F54" s="97">
        <v>1</v>
      </c>
      <c r="G54" s="97">
        <v>1</v>
      </c>
      <c r="H54" s="97"/>
      <c r="I54" s="97"/>
      <c r="J54" s="97"/>
      <c r="K54" s="97">
        <v>1</v>
      </c>
      <c r="L54" s="162"/>
    </row>
    <row r="55" spans="1:12" s="67" customFormat="1" ht="16.5" customHeight="1">
      <c r="A55" s="35">
        <v>48</v>
      </c>
      <c r="B55" s="248" t="s">
        <v>2</v>
      </c>
      <c r="C55" s="248"/>
      <c r="D55" s="26">
        <f>SUM(F55,E55,K55,L55)</f>
        <v>9</v>
      </c>
      <c r="E55" s="97">
        <v>5</v>
      </c>
      <c r="F55" s="97">
        <v>4</v>
      </c>
      <c r="G55" s="97">
        <v>4</v>
      </c>
      <c r="H55" s="97"/>
      <c r="I55" s="97"/>
      <c r="J55" s="97"/>
      <c r="K55" s="97"/>
      <c r="L55" s="162"/>
    </row>
    <row r="56" spans="1:12" s="67" customFormat="1" ht="27.75" customHeight="1">
      <c r="A56" s="54">
        <v>49</v>
      </c>
      <c r="B56" s="248" t="s">
        <v>1559</v>
      </c>
      <c r="C56" s="248"/>
      <c r="D56" s="26">
        <f>SUM(F56,E56,K56,L56)</f>
        <v>1</v>
      </c>
      <c r="E56" s="97"/>
      <c r="F56" s="97">
        <v>1</v>
      </c>
      <c r="G56" s="97">
        <v>1</v>
      </c>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7</v>
      </c>
      <c r="E60" s="97">
        <v>3</v>
      </c>
      <c r="F60" s="97">
        <v>3</v>
      </c>
      <c r="G60" s="97">
        <v>3</v>
      </c>
      <c r="H60" s="97"/>
      <c r="I60" s="97"/>
      <c r="J60" s="97"/>
      <c r="K60" s="97">
        <v>1</v>
      </c>
      <c r="L60" s="162"/>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2</v>
      </c>
      <c r="E62" s="97">
        <v>1</v>
      </c>
      <c r="F62" s="97"/>
      <c r="G62" s="97"/>
      <c r="H62" s="97"/>
      <c r="I62" s="97"/>
      <c r="J62" s="97"/>
      <c r="K62" s="97">
        <v>1</v>
      </c>
      <c r="L62" s="162"/>
    </row>
    <row r="63" spans="1:12" s="67" customFormat="1" ht="16.5" customHeight="1">
      <c r="A63" s="35">
        <v>56</v>
      </c>
      <c r="B63" s="249" t="s">
        <v>1562</v>
      </c>
      <c r="C63" s="249"/>
      <c r="D63" s="26">
        <f>SUM(F63,E63,K63,L63)</f>
        <v>3</v>
      </c>
      <c r="E63" s="97">
        <v>2</v>
      </c>
      <c r="F63" s="97">
        <v>1</v>
      </c>
      <c r="G63" s="97">
        <v>1</v>
      </c>
      <c r="H63" s="97"/>
      <c r="I63" s="97"/>
      <c r="J63" s="97"/>
      <c r="K63" s="97"/>
      <c r="L63" s="162"/>
    </row>
    <row r="64" spans="1:12" s="163" customFormat="1" ht="31.5" customHeight="1">
      <c r="A64" s="54">
        <v>57</v>
      </c>
      <c r="B64" s="249" t="s">
        <v>1563</v>
      </c>
      <c r="C64" s="249"/>
      <c r="D64" s="26">
        <f>SUM(F64,E64,K64,L64)</f>
        <v>9</v>
      </c>
      <c r="E64" s="97">
        <v>5</v>
      </c>
      <c r="F64" s="97">
        <v>4</v>
      </c>
      <c r="G64" s="97">
        <v>4</v>
      </c>
      <c r="H64" s="97"/>
      <c r="I64" s="97"/>
      <c r="J64" s="97"/>
      <c r="K64" s="97"/>
      <c r="L64" s="162"/>
    </row>
    <row r="65" spans="1:12" s="67" customFormat="1" ht="16.5" customHeight="1">
      <c r="A65" s="35">
        <v>58</v>
      </c>
      <c r="B65" s="248" t="s">
        <v>1564</v>
      </c>
      <c r="C65" s="248"/>
      <c r="D65" s="26">
        <f>SUM(F65,E65,K65,L65)</f>
        <v>7</v>
      </c>
      <c r="E65" s="97">
        <v>3</v>
      </c>
      <c r="F65" s="97">
        <v>4</v>
      </c>
      <c r="G65" s="97">
        <v>4</v>
      </c>
      <c r="H65" s="97"/>
      <c r="I65" s="97"/>
      <c r="J65" s="97"/>
      <c r="K65" s="97"/>
      <c r="L65" s="162"/>
    </row>
    <row r="66" spans="1:12" s="67" customFormat="1" ht="16.5" customHeight="1">
      <c r="A66" s="54">
        <v>59</v>
      </c>
      <c r="B66" s="248" t="s">
        <v>1565</v>
      </c>
      <c r="C66" s="248"/>
      <c r="D66" s="26">
        <f>SUM(F66,E66,K66,L66)</f>
        <v>2</v>
      </c>
      <c r="E66" s="97">
        <v>1</v>
      </c>
      <c r="F66" s="97">
        <v>1</v>
      </c>
      <c r="G66" s="97">
        <v>1</v>
      </c>
      <c r="H66" s="97"/>
      <c r="I66" s="97"/>
      <c r="J66" s="97"/>
      <c r="K66" s="97"/>
      <c r="L66" s="162"/>
    </row>
    <row r="67" spans="1:12" s="163" customFormat="1" ht="28.5" customHeight="1">
      <c r="A67" s="35">
        <v>60</v>
      </c>
      <c r="B67" s="249" t="s">
        <v>1566</v>
      </c>
      <c r="C67" s="249"/>
      <c r="D67" s="26">
        <f>SUM(F67,E67,K67,L67)</f>
        <v>53</v>
      </c>
      <c r="E67" s="97">
        <v>34</v>
      </c>
      <c r="F67" s="97">
        <v>16</v>
      </c>
      <c r="G67" s="97">
        <v>16</v>
      </c>
      <c r="H67" s="97"/>
      <c r="I67" s="97"/>
      <c r="J67" s="97"/>
      <c r="K67" s="97">
        <v>2</v>
      </c>
      <c r="L67" s="162">
        <v>1</v>
      </c>
    </row>
    <row r="68" spans="1:12" s="67" customFormat="1" ht="16.5" customHeight="1">
      <c r="A68" s="54">
        <v>61</v>
      </c>
      <c r="B68" s="248" t="s">
        <v>1567</v>
      </c>
      <c r="C68" s="248"/>
      <c r="D68" s="26">
        <f>SUM(F68,E68,K68,L68)</f>
        <v>4</v>
      </c>
      <c r="E68" s="97">
        <v>2</v>
      </c>
      <c r="F68" s="97">
        <v>2</v>
      </c>
      <c r="G68" s="97">
        <v>2</v>
      </c>
      <c r="H68" s="97"/>
      <c r="I68" s="97"/>
      <c r="J68" s="97"/>
      <c r="K68" s="97"/>
      <c r="L68" s="162"/>
    </row>
    <row r="69" spans="1:12" s="67" customFormat="1" ht="16.5" customHeight="1">
      <c r="A69" s="35">
        <v>62</v>
      </c>
      <c r="B69" s="248" t="s">
        <v>1568</v>
      </c>
      <c r="C69" s="248"/>
      <c r="D69" s="26">
        <f>SUM(F69,E69,K69,L69)</f>
        <v>10</v>
      </c>
      <c r="E69" s="97">
        <v>7</v>
      </c>
      <c r="F69" s="97">
        <v>2</v>
      </c>
      <c r="G69" s="97">
        <v>2</v>
      </c>
      <c r="H69" s="97"/>
      <c r="I69" s="97"/>
      <c r="J69" s="97"/>
      <c r="K69" s="97">
        <v>1</v>
      </c>
      <c r="L69" s="162"/>
    </row>
    <row r="70" spans="1:12" s="163" customFormat="1" ht="30" customHeight="1">
      <c r="A70" s="54">
        <v>63</v>
      </c>
      <c r="B70" s="249" t="s">
        <v>1569</v>
      </c>
      <c r="C70" s="249"/>
      <c r="D70" s="26">
        <f>SUM(F70,E70,K70,L70)</f>
        <v>31</v>
      </c>
      <c r="E70" s="97">
        <v>19</v>
      </c>
      <c r="F70" s="97">
        <v>11</v>
      </c>
      <c r="G70" s="97">
        <v>11</v>
      </c>
      <c r="H70" s="97"/>
      <c r="I70" s="97"/>
      <c r="J70" s="97"/>
      <c r="K70" s="97">
        <v>1</v>
      </c>
      <c r="L70" s="162"/>
    </row>
    <row r="71" spans="1:12" s="67" customFormat="1" ht="16.5" customHeight="1">
      <c r="A71" s="35">
        <v>64</v>
      </c>
      <c r="B71" s="248" t="s">
        <v>1570</v>
      </c>
      <c r="C71" s="248"/>
      <c r="D71" s="26">
        <f>SUM(F71,E71,K71,L71)</f>
        <v>7</v>
      </c>
      <c r="E71" s="97">
        <v>4</v>
      </c>
      <c r="F71" s="97">
        <v>3</v>
      </c>
      <c r="G71" s="97">
        <v>3</v>
      </c>
      <c r="H71" s="97"/>
      <c r="I71" s="97"/>
      <c r="J71" s="97"/>
      <c r="K71" s="97"/>
      <c r="L71" s="162"/>
    </row>
    <row r="72" spans="1:12" s="67" customFormat="1" ht="16.5" customHeight="1">
      <c r="A72" s="54">
        <v>65</v>
      </c>
      <c r="B72" s="248" t="s">
        <v>41</v>
      </c>
      <c r="C72" s="248"/>
      <c r="D72" s="26">
        <f>SUM(F72,E72,K72,L72)</f>
        <v>0</v>
      </c>
      <c r="E72" s="97"/>
      <c r="F72" s="97"/>
      <c r="G72" s="97"/>
      <c r="H72" s="97"/>
      <c r="I72" s="97"/>
      <c r="J72" s="97"/>
      <c r="K72" s="97"/>
      <c r="L72" s="162"/>
    </row>
    <row r="73" spans="1:12" s="67" customFormat="1" ht="29.25" customHeight="1">
      <c r="A73" s="35">
        <v>66</v>
      </c>
      <c r="B73" s="248" t="s">
        <v>10</v>
      </c>
      <c r="C73" s="248"/>
      <c r="D73" s="26">
        <f>SUM(F73,E73,K73,L73)</f>
        <v>13</v>
      </c>
      <c r="E73" s="97">
        <v>8</v>
      </c>
      <c r="F73" s="97">
        <v>5</v>
      </c>
      <c r="G73" s="97">
        <v>5</v>
      </c>
      <c r="H73" s="97"/>
      <c r="I73" s="97"/>
      <c r="J73" s="97"/>
      <c r="K73" s="97"/>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137</v>
      </c>
      <c r="E75" s="97">
        <v>65</v>
      </c>
      <c r="F75" s="97">
        <v>45</v>
      </c>
      <c r="G75" s="97">
        <v>44</v>
      </c>
      <c r="H75" s="97">
        <v>1</v>
      </c>
      <c r="I75" s="97"/>
      <c r="J75" s="97"/>
      <c r="K75" s="97">
        <v>27</v>
      </c>
      <c r="L75" s="162"/>
    </row>
    <row r="76" spans="1:12" s="67" customFormat="1" ht="16.5" customHeight="1">
      <c r="A76" s="54">
        <v>69</v>
      </c>
      <c r="B76" s="248" t="s">
        <v>15</v>
      </c>
      <c r="C76" s="248"/>
      <c r="D76" s="26">
        <f>SUM(F76,E76,K76,L76)</f>
        <v>8</v>
      </c>
      <c r="E76" s="97">
        <v>6</v>
      </c>
      <c r="F76" s="97">
        <v>2</v>
      </c>
      <c r="G76" s="97">
        <v>2</v>
      </c>
      <c r="H76" s="97"/>
      <c r="I76" s="97"/>
      <c r="J76" s="97"/>
      <c r="K76" s="97"/>
      <c r="L76" s="162"/>
    </row>
    <row r="77" spans="1:12" s="67" customFormat="1" ht="16.5" customHeight="1">
      <c r="A77" s="35">
        <v>70</v>
      </c>
      <c r="B77" s="248" t="s">
        <v>4</v>
      </c>
      <c r="C77" s="248"/>
      <c r="D77" s="26">
        <f>SUM(F77,E77,K77,L77)</f>
        <v>70</v>
      </c>
      <c r="E77" s="97">
        <v>29</v>
      </c>
      <c r="F77" s="97">
        <v>20</v>
      </c>
      <c r="G77" s="97">
        <v>20</v>
      </c>
      <c r="H77" s="97"/>
      <c r="I77" s="97"/>
      <c r="J77" s="97"/>
      <c r="K77" s="97">
        <v>21</v>
      </c>
      <c r="L77" s="162"/>
    </row>
    <row r="78" spans="1:12" s="67" customFormat="1" ht="16.5" customHeight="1">
      <c r="A78" s="54">
        <v>71</v>
      </c>
      <c r="B78" s="248" t="s">
        <v>5</v>
      </c>
      <c r="C78" s="248"/>
      <c r="D78" s="26">
        <f>SUM(F78,E78,K78,L78)</f>
        <v>3</v>
      </c>
      <c r="E78" s="97">
        <v>3</v>
      </c>
      <c r="F78" s="97"/>
      <c r="G78" s="97"/>
      <c r="H78" s="97"/>
      <c r="I78" s="97"/>
      <c r="J78" s="97"/>
      <c r="K78" s="97"/>
      <c r="L78" s="162"/>
    </row>
    <row r="79" spans="1:12" s="67" customFormat="1" ht="16.5" customHeight="1">
      <c r="A79" s="35">
        <v>72</v>
      </c>
      <c r="B79" s="248" t="s">
        <v>32</v>
      </c>
      <c r="C79" s="248"/>
      <c r="D79" s="26">
        <f>SUM(F79,E79,K79,L79)</f>
        <v>9</v>
      </c>
      <c r="E79" s="97">
        <v>2</v>
      </c>
      <c r="F79" s="97">
        <v>7</v>
      </c>
      <c r="G79" s="97">
        <v>7</v>
      </c>
      <c r="H79" s="97"/>
      <c r="I79" s="97"/>
      <c r="J79" s="97"/>
      <c r="K79" s="97"/>
      <c r="L79" s="162"/>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2</v>
      </c>
      <c r="E82" s="97">
        <v>2</v>
      </c>
      <c r="F82" s="97"/>
      <c r="G82" s="97"/>
      <c r="H82" s="97"/>
      <c r="I82" s="97"/>
      <c r="J82" s="97"/>
      <c r="K82" s="97"/>
      <c r="L82" s="162"/>
    </row>
    <row r="83" spans="1:12" s="163" customFormat="1" ht="30.75" customHeight="1">
      <c r="A83" s="35">
        <v>76</v>
      </c>
      <c r="B83" s="249" t="s">
        <v>1575</v>
      </c>
      <c r="C83" s="249"/>
      <c r="D83" s="26">
        <f>SUM(F83,E83,K83,L83)</f>
        <v>66</v>
      </c>
      <c r="E83" s="97">
        <v>42</v>
      </c>
      <c r="F83" s="97">
        <v>20</v>
      </c>
      <c r="G83" s="97">
        <v>19</v>
      </c>
      <c r="H83" s="97"/>
      <c r="I83" s="97">
        <v>1</v>
      </c>
      <c r="J83" s="97"/>
      <c r="K83" s="97">
        <v>4</v>
      </c>
      <c r="L83" s="162"/>
    </row>
    <row r="84" spans="1:12" s="67" customFormat="1" ht="16.5" customHeight="1">
      <c r="A84" s="54">
        <v>77</v>
      </c>
      <c r="B84" s="248" t="s">
        <v>1576</v>
      </c>
      <c r="C84" s="248"/>
      <c r="D84" s="26">
        <f>SUM(F84,E84,K84,L84)</f>
        <v>20</v>
      </c>
      <c r="E84" s="97">
        <v>11</v>
      </c>
      <c r="F84" s="97">
        <v>8</v>
      </c>
      <c r="G84" s="97">
        <v>8</v>
      </c>
      <c r="H84" s="97"/>
      <c r="I84" s="97"/>
      <c r="J84" s="97"/>
      <c r="K84" s="97">
        <v>1</v>
      </c>
      <c r="L84" s="162"/>
    </row>
    <row r="85" spans="1:32" s="67" customFormat="1" ht="24.75" customHeight="1">
      <c r="A85" s="35">
        <v>78</v>
      </c>
      <c r="B85" s="248" t="s">
        <v>1577</v>
      </c>
      <c r="C85" s="248"/>
      <c r="D85" s="26">
        <f>SUM(F85,E85,K85,L85)</f>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1</v>
      </c>
      <c r="E86" s="97">
        <v>1</v>
      </c>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15</v>
      </c>
      <c r="E87" s="97">
        <v>10</v>
      </c>
      <c r="F87" s="97">
        <v>2</v>
      </c>
      <c r="G87" s="97">
        <v>2</v>
      </c>
      <c r="H87" s="97"/>
      <c r="I87" s="97"/>
      <c r="J87" s="97"/>
      <c r="K87" s="97">
        <v>3</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1</v>
      </c>
      <c r="E88" s="97">
        <v>1</v>
      </c>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26</v>
      </c>
      <c r="E89" s="97">
        <v>16</v>
      </c>
      <c r="F89" s="97">
        <v>6</v>
      </c>
      <c r="G89" s="97">
        <v>6</v>
      </c>
      <c r="H89" s="97"/>
      <c r="I89" s="97"/>
      <c r="J89" s="97"/>
      <c r="K89" s="97">
        <v>4</v>
      </c>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8</v>
      </c>
      <c r="E90" s="97">
        <v>6</v>
      </c>
      <c r="F90" s="97">
        <v>2</v>
      </c>
      <c r="G90" s="97">
        <v>2</v>
      </c>
      <c r="H90" s="97"/>
      <c r="I90" s="97"/>
      <c r="J90" s="97"/>
      <c r="K90" s="97"/>
      <c r="L90" s="162"/>
    </row>
    <row r="91" spans="1:31" s="163" customFormat="1" ht="16.5" customHeight="1">
      <c r="A91" s="35">
        <v>84</v>
      </c>
      <c r="B91" s="254" t="s">
        <v>35</v>
      </c>
      <c r="C91" s="254"/>
      <c r="D91" s="26">
        <f>SUM(F91,E91,K91,L91)</f>
        <v>1</v>
      </c>
      <c r="E91" s="97"/>
      <c r="F91" s="97">
        <v>1</v>
      </c>
      <c r="G91" s="97">
        <v>1</v>
      </c>
      <c r="H91" s="97"/>
      <c r="I91" s="97"/>
      <c r="J91" s="97"/>
      <c r="K91" s="97"/>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31</v>
      </c>
      <c r="E92" s="97">
        <f>SUM(E93,E97,E98,E99,E100,E103,E110,E111,E112,E113,E114,E115,E116,E121,E123)</f>
        <v>11</v>
      </c>
      <c r="F92" s="97">
        <f>SUM(F93,F97,F98,F99,F100,F103,F110,F111,F112,F113,F114,F115,F116,F121,F123)</f>
        <v>18</v>
      </c>
      <c r="G92" s="97">
        <f>SUM(G93,G97,G98,G99,G100,G103,G110,G111,G112,G113,G114,G115,G116,G121,G123)</f>
        <v>13</v>
      </c>
      <c r="H92" s="97">
        <f>SUM(H93,H97,H98,H99,H100,H103,H110,H111,H112,H113,H114,H115,H116,H121,H123)</f>
        <v>1</v>
      </c>
      <c r="I92" s="97">
        <f>SUM(I93,I97,I98,I99,I100,I103,I110,I111,I112,I113,I114,I115,I116,I121,I123)</f>
        <v>4</v>
      </c>
      <c r="J92" s="97">
        <f>SUM(J93,J97,J98,J99,J100,J103,J110,J111,J112,J113,J114,J115,J116,J121,J123)</f>
        <v>0</v>
      </c>
      <c r="K92" s="97">
        <f>SUM(K93,K97,K98,K99,K100,K103,K110,K111,K112,K113,K114,K115,K116,K121,K123)</f>
        <v>2</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1</v>
      </c>
      <c r="E93" s="97"/>
      <c r="F93" s="97">
        <v>1</v>
      </c>
      <c r="G93" s="97">
        <v>1</v>
      </c>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1</v>
      </c>
      <c r="E96" s="97"/>
      <c r="F96" s="97">
        <v>1</v>
      </c>
      <c r="G96" s="97">
        <v>1</v>
      </c>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22</v>
      </c>
      <c r="E103" s="97">
        <v>7</v>
      </c>
      <c r="F103" s="97">
        <v>14</v>
      </c>
      <c r="G103" s="97">
        <v>9</v>
      </c>
      <c r="H103" s="97">
        <v>1</v>
      </c>
      <c r="I103" s="97">
        <v>4</v>
      </c>
      <c r="J103" s="97"/>
      <c r="K103" s="97">
        <v>1</v>
      </c>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3</v>
      </c>
      <c r="E108" s="97">
        <v>1</v>
      </c>
      <c r="F108" s="97">
        <v>2</v>
      </c>
      <c r="G108" s="97">
        <v>2</v>
      </c>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3</v>
      </c>
      <c r="E112" s="97">
        <v>1</v>
      </c>
      <c r="F112" s="97">
        <v>2</v>
      </c>
      <c r="G112" s="97">
        <v>2</v>
      </c>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0</v>
      </c>
      <c r="E113" s="97"/>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5</v>
      </c>
      <c r="E121" s="97">
        <v>3</v>
      </c>
      <c r="F121" s="97">
        <v>1</v>
      </c>
      <c r="G121" s="97">
        <v>1</v>
      </c>
      <c r="H121" s="97"/>
      <c r="I121" s="97"/>
      <c r="J121" s="97"/>
      <c r="K121" s="97">
        <v>1</v>
      </c>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&amp;L559719D4&amp;C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432</v>
      </c>
      <c r="D6" s="369">
        <f>SUM(D7:D13)</f>
        <v>192</v>
      </c>
      <c r="E6" s="369">
        <f>SUM(E7:E13)</f>
        <v>230</v>
      </c>
      <c r="F6" s="369">
        <f>SUM(F7:F13)</f>
        <v>145</v>
      </c>
      <c r="G6" s="369">
        <f>SUM(G7:G13)</f>
        <v>4</v>
      </c>
      <c r="H6" s="369">
        <f>SUM(H7:H13)</f>
        <v>8</v>
      </c>
      <c r="I6" s="369">
        <f>SUM(I7:I13)</f>
        <v>2</v>
      </c>
    </row>
    <row r="7" spans="1:10" ht="16.5" customHeight="1">
      <c r="A7" s="36">
        <v>2</v>
      </c>
      <c r="B7" s="33" t="s">
        <v>117</v>
      </c>
      <c r="C7" s="170">
        <f>SUM(D7,E7,H7,I7)</f>
        <v>1</v>
      </c>
      <c r="D7" s="125"/>
      <c r="E7" s="126">
        <v>1</v>
      </c>
      <c r="F7" s="125">
        <v>1</v>
      </c>
      <c r="G7" s="125"/>
      <c r="H7" s="27"/>
      <c r="I7" s="27"/>
      <c r="J7" s="5"/>
    </row>
    <row r="8" spans="1:10" ht="16.5" customHeight="1">
      <c r="A8" s="36">
        <v>3</v>
      </c>
      <c r="B8" s="33" t="s">
        <v>17</v>
      </c>
      <c r="C8" s="170">
        <f>SUM(D8,E8,H8,I8)</f>
        <v>41</v>
      </c>
      <c r="D8" s="125">
        <v>7</v>
      </c>
      <c r="E8" s="126">
        <v>34</v>
      </c>
      <c r="F8" s="125">
        <v>33</v>
      </c>
      <c r="G8" s="125"/>
      <c r="H8" s="27"/>
      <c r="I8" s="27"/>
      <c r="J8" s="11"/>
    </row>
    <row r="9" spans="1:9" ht="16.5" customHeight="1">
      <c r="A9" s="36">
        <v>4</v>
      </c>
      <c r="B9" s="33" t="s">
        <v>18</v>
      </c>
      <c r="C9" s="170">
        <f>SUM(D9,E9,H9,I9)</f>
        <v>32</v>
      </c>
      <c r="D9" s="125">
        <v>7</v>
      </c>
      <c r="E9" s="126">
        <v>25</v>
      </c>
      <c r="F9" s="125">
        <v>25</v>
      </c>
      <c r="G9" s="125"/>
      <c r="H9" s="27"/>
      <c r="I9" s="27"/>
    </row>
    <row r="10" spans="1:9" ht="16.5" customHeight="1">
      <c r="A10" s="36">
        <v>5</v>
      </c>
      <c r="B10" s="33" t="s">
        <v>19</v>
      </c>
      <c r="C10" s="170">
        <f>SUM(D10,E10,H10,I10)</f>
        <v>30</v>
      </c>
      <c r="D10" s="125">
        <v>10</v>
      </c>
      <c r="E10" s="126">
        <v>20</v>
      </c>
      <c r="F10" s="125">
        <v>19</v>
      </c>
      <c r="G10" s="125"/>
      <c r="H10" s="27"/>
      <c r="I10" s="27"/>
    </row>
    <row r="11" spans="1:9" ht="16.5" customHeight="1">
      <c r="A11" s="36">
        <v>6</v>
      </c>
      <c r="B11" s="33" t="s">
        <v>118</v>
      </c>
      <c r="C11" s="170">
        <f>SUM(D11,E11,H11,I11)</f>
        <v>39</v>
      </c>
      <c r="D11" s="125">
        <v>7</v>
      </c>
      <c r="E11" s="126">
        <v>31</v>
      </c>
      <c r="F11" s="125">
        <v>30</v>
      </c>
      <c r="G11" s="125"/>
      <c r="H11" s="27"/>
      <c r="I11" s="27">
        <v>1</v>
      </c>
    </row>
    <row r="12" spans="1:9" ht="16.5" customHeight="1">
      <c r="A12" s="36">
        <v>7</v>
      </c>
      <c r="B12" s="64" t="s">
        <v>119</v>
      </c>
      <c r="C12" s="170">
        <f>SUM(D12,E12,H12,I12)</f>
        <v>0</v>
      </c>
      <c r="D12" s="126"/>
      <c r="E12" s="126"/>
      <c r="F12" s="125"/>
      <c r="G12" s="125"/>
      <c r="H12" s="27"/>
      <c r="I12" s="27"/>
    </row>
    <row r="13" spans="1:9" ht="16.5" customHeight="1">
      <c r="A13" s="36">
        <v>8</v>
      </c>
      <c r="B13" s="38" t="s">
        <v>20</v>
      </c>
      <c r="C13" s="170">
        <f>SUM(D13,E13,H13,I13)</f>
        <v>289</v>
      </c>
      <c r="D13" s="125">
        <v>161</v>
      </c>
      <c r="E13" s="126">
        <v>119</v>
      </c>
      <c r="F13" s="125">
        <v>37</v>
      </c>
      <c r="G13" s="125">
        <v>4</v>
      </c>
      <c r="H13" s="27">
        <v>8</v>
      </c>
      <c r="I13" s="27">
        <v>1</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&amp;L559719D4&amp;C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1612</v>
      </c>
      <c r="C8" s="317"/>
      <c r="D8" s="318"/>
      <c r="E8" s="102">
        <f>SUM(E9:E13)</f>
        <v>9</v>
      </c>
      <c r="F8" s="102">
        <f>SUM(F9:F13)</f>
        <v>7</v>
      </c>
      <c r="G8" s="102">
        <f>SUM(G9:G13)</f>
        <v>0</v>
      </c>
      <c r="H8" s="120">
        <f>SUM(H9:H13)</f>
        <v>3</v>
      </c>
      <c r="I8" s="102">
        <f>SUM(I9:I13)</f>
        <v>6</v>
      </c>
      <c r="J8" s="102">
        <f>SUM(J9:J13)</f>
        <v>6</v>
      </c>
      <c r="K8" s="102">
        <f>SUM(K9:K13)</f>
        <v>0</v>
      </c>
      <c r="L8" s="120">
        <f>SUM(L9:L13)</f>
        <v>0</v>
      </c>
      <c r="M8" s="102">
        <f>SUM(M9:M13)</f>
        <v>0</v>
      </c>
      <c r="N8" s="102">
        <f>SUM(N9:N13)</f>
        <v>0</v>
      </c>
      <c r="O8" s="102">
        <f>SUM(O9:O13)</f>
        <v>0</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8</v>
      </c>
      <c r="F9" s="102">
        <v>6</v>
      </c>
      <c r="G9" s="102"/>
      <c r="H9" s="120">
        <v>3</v>
      </c>
      <c r="I9" s="102">
        <v>5</v>
      </c>
      <c r="J9" s="102">
        <v>5</v>
      </c>
      <c r="K9" s="102"/>
      <c r="L9" s="120"/>
      <c r="M9" s="127"/>
      <c r="N9" s="127"/>
      <c r="O9" s="102"/>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v>1</v>
      </c>
      <c r="F12" s="127">
        <v>1</v>
      </c>
      <c r="G12" s="127"/>
      <c r="H12" s="127"/>
      <c r="I12" s="127">
        <v>1</v>
      </c>
      <c r="J12" s="127">
        <v>1</v>
      </c>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&amp;L559719D4&amp;C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1437</v>
      </c>
    </row>
    <row r="4" spans="1:7" ht="24.75" customHeight="1">
      <c r="A4" s="40">
        <v>2</v>
      </c>
      <c r="B4" s="339"/>
      <c r="C4" s="340" t="s">
        <v>7</v>
      </c>
      <c r="D4" s="327" t="s">
        <v>68</v>
      </c>
      <c r="E4" s="328"/>
      <c r="F4" s="329"/>
      <c r="G4" s="128">
        <v>471</v>
      </c>
    </row>
    <row r="5" spans="1:7" ht="24.75" customHeight="1">
      <c r="A5" s="40">
        <v>3</v>
      </c>
      <c r="B5" s="339"/>
      <c r="C5" s="341"/>
      <c r="D5" s="324" t="s">
        <v>108</v>
      </c>
      <c r="E5" s="325"/>
      <c r="F5" s="326"/>
      <c r="G5" s="128">
        <v>3</v>
      </c>
    </row>
    <row r="6" spans="1:7" ht="24.75" customHeight="1">
      <c r="A6" s="40">
        <v>4</v>
      </c>
      <c r="B6" s="339"/>
      <c r="C6" s="341"/>
      <c r="D6" s="324" t="s">
        <v>69</v>
      </c>
      <c r="E6" s="325"/>
      <c r="F6" s="326"/>
      <c r="G6" s="128">
        <v>10</v>
      </c>
    </row>
    <row r="7" spans="1:7" ht="24.75" customHeight="1">
      <c r="A7" s="40">
        <v>5</v>
      </c>
      <c r="B7" s="339"/>
      <c r="C7" s="341"/>
      <c r="D7" s="324" t="s">
        <v>70</v>
      </c>
      <c r="E7" s="325"/>
      <c r="F7" s="326"/>
      <c r="G7" s="128"/>
    </row>
    <row r="8" spans="1:7" ht="24.75" customHeight="1">
      <c r="A8" s="40">
        <v>6</v>
      </c>
      <c r="B8" s="339"/>
      <c r="C8" s="342"/>
      <c r="D8" s="327" t="s">
        <v>75</v>
      </c>
      <c r="E8" s="328"/>
      <c r="F8" s="329"/>
      <c r="G8" s="128">
        <v>1</v>
      </c>
    </row>
    <row r="9" spans="1:7" ht="24.75" customHeight="1">
      <c r="A9" s="40">
        <v>7</v>
      </c>
      <c r="B9" s="339"/>
      <c r="C9" s="330" t="s">
        <v>109</v>
      </c>
      <c r="D9" s="331"/>
      <c r="E9" s="331"/>
      <c r="F9" s="332"/>
      <c r="G9" s="128">
        <v>607</v>
      </c>
    </row>
    <row r="10" spans="1:7" ht="24.75" customHeight="1">
      <c r="A10" s="40">
        <v>8</v>
      </c>
      <c r="B10" s="339"/>
      <c r="C10" s="327" t="s">
        <v>121</v>
      </c>
      <c r="D10" s="328"/>
      <c r="E10" s="328"/>
      <c r="F10" s="329"/>
      <c r="G10" s="128">
        <v>16</v>
      </c>
    </row>
    <row r="11" spans="1:7" ht="24.75" customHeight="1">
      <c r="A11" s="40">
        <v>9</v>
      </c>
      <c r="B11" s="333" t="s">
        <v>104</v>
      </c>
      <c r="C11" s="334"/>
      <c r="D11" s="334"/>
      <c r="E11" s="334"/>
      <c r="F11" s="335"/>
      <c r="G11" s="129">
        <v>2</v>
      </c>
    </row>
    <row r="12" spans="1:7" ht="24.75" customHeight="1">
      <c r="A12" s="40">
        <v>10</v>
      </c>
      <c r="B12" s="346" t="s">
        <v>31</v>
      </c>
      <c r="C12" s="347"/>
      <c r="D12" s="347"/>
      <c r="E12" s="347"/>
      <c r="F12" s="348"/>
      <c r="G12" s="103">
        <v>1</v>
      </c>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1613</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1614</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1615</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1616</v>
      </c>
      <c r="E24" s="151"/>
      <c r="F24" s="151"/>
      <c r="G24" s="152"/>
    </row>
    <row r="25" spans="1:7" s="148" customFormat="1" ht="15" customHeight="1">
      <c r="A25" s="153" t="s">
        <v>84</v>
      </c>
      <c r="B25" s="153"/>
      <c r="C25" s="154"/>
      <c r="D25" s="337" t="s">
        <v>1617</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&amp;L559719D4&amp;C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1005</v>
      </c>
      <c r="E8" s="26">
        <f>SUM(E35,E70,E90,E139,E197,E225,E241,E272,E292,E323,E349,E384,E416,E429,E436,E463,E499,E533,E554,E577,E597,E637,E663,E687,E713,E731,E758)</f>
        <v>534</v>
      </c>
      <c r="F8" s="26">
        <f>SUM(F35,F70,F90,F139,F197,F225,F241,F272,F292,F323,F349,F384,F416,F429,F436,F463,F499,F533,F554,F577,F597,F637,F663,F687,F713,F731,F758)</f>
        <v>380</v>
      </c>
      <c r="G8" s="26">
        <f>SUM(G35,G70,G90,G139,G197,G225,G241,G272,G292,G323,G349,G384,G416,G429,G436,G463,G499,G533,G554,G577,G597,G637,G663,G687,G713,G731,G758)</f>
        <v>358</v>
      </c>
      <c r="H8" s="26">
        <f>SUM(H35,H70,H90,H139,H197,H225,H241,H272,H292,H323,H349,H384,H416,H429,H436,H463,H499,H533,H554,H577,H597,H637,H663,H687,H713,H731,H758)</f>
        <v>13</v>
      </c>
      <c r="I8" s="26">
        <f>SUM(I35,I70,I90,I139,I197,I225,I241,I272,I292,I323,I349,I384,I416,I429,I436,I463,I499,I533,I554,I577,I597,I637,I663,I687,I713,I731,I758)</f>
        <v>7</v>
      </c>
      <c r="J8" s="26">
        <f>SUM(J35,J70,J90,J139,J197,J225,J241,J272,J292,J323,J349,J384,J416,J429,J436,J463,J499,J533,J554,J577,J597,J637,J663,J687,J713,J731,J758)</f>
        <v>2</v>
      </c>
      <c r="K8" s="26">
        <f>SUM(K35,K70,K90,K139,K197,K225,K241,K272,K292,K323,K349,K384,K416,K429,K436,K463,K499,K533,K554,K577,K597,K637,K663,K687,K713,K731,K758)</f>
        <v>88</v>
      </c>
      <c r="L8" s="26">
        <f>SUM(L35,L70,L90,L139,L197,L225,L241,L272,L292,L323,L349,L384,L416,L429,L436,L463,L499,L533,L554,L577,L597,L637,L663,L687,L713,L731,L758)</f>
        <v>3</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1618</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1618</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1618</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1618</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1618</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1618</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1618</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1618</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1618</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1618</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1618</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1618</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1618</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1618</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1618</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1618</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1618</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1618</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1618</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1618</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hidden="1">
      <c r="A226" s="109" t="s">
        <v>1618</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1618</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1618</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1618</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1618</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1618</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1618</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1618</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1618</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1618</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1618</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1618</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1618</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1618</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1618</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1618</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1618</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1618</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1618</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1618</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1618</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1618</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1618</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1618</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1618</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1618</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1618</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1618</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1618</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1618</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1618</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1618</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1618</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1618</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1618</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1618</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1618</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1618</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1618</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1618</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1618</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1618</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1618</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1618</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1618</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1618</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1618</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1618</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c r="A638" s="109" t="s">
        <v>1618</v>
      </c>
      <c r="B638" s="356" t="s">
        <v>1300</v>
      </c>
      <c r="C638" s="356"/>
      <c r="D638" s="26"/>
      <c r="E638" s="26"/>
      <c r="F638" s="26"/>
      <c r="G638" s="26"/>
      <c r="H638" s="26"/>
      <c r="I638" s="26"/>
      <c r="J638" s="26"/>
      <c r="K638" s="26"/>
      <c r="L638" s="26"/>
      <c r="M638" s="174"/>
      <c r="N638" s="174"/>
      <c r="O638" s="174">
        <v>1</v>
      </c>
      <c r="P638" s="174"/>
      <c r="Q638" s="174"/>
      <c r="R638" s="174"/>
      <c r="S638" s="174"/>
      <c r="T638"/>
      <c r="U638"/>
    </row>
    <row r="639" spans="1:21" ht="12.75" customHeight="1">
      <c r="A639" s="108" t="s">
        <v>1301</v>
      </c>
      <c r="B639" s="353" t="s">
        <v>1302</v>
      </c>
      <c r="C639" s="353"/>
      <c r="D639" s="26">
        <f>SUM(E639,F639,K639,L639)</f>
        <v>21</v>
      </c>
      <c r="E639" s="26">
        <v>15</v>
      </c>
      <c r="F639" s="26">
        <v>5</v>
      </c>
      <c r="G639" s="27">
        <v>5</v>
      </c>
      <c r="H639" s="27"/>
      <c r="I639" s="27"/>
      <c r="J639" s="27"/>
      <c r="K639" s="27">
        <v>1</v>
      </c>
      <c r="L639" s="27"/>
      <c r="M639" s="174"/>
      <c r="N639" s="174"/>
      <c r="O639" s="174"/>
      <c r="P639" s="174"/>
      <c r="Q639" s="174"/>
      <c r="R639" s="174"/>
      <c r="S639" s="174"/>
      <c r="T639"/>
      <c r="U639"/>
    </row>
    <row r="640" spans="1:21" ht="12.75" customHeight="1">
      <c r="A640" s="108" t="s">
        <v>1303</v>
      </c>
      <c r="B640" s="353" t="s">
        <v>1304</v>
      </c>
      <c r="C640" s="353"/>
      <c r="D640" s="26">
        <f>SUM(E640,F640,K640,L640)</f>
        <v>64</v>
      </c>
      <c r="E640" s="26">
        <v>41</v>
      </c>
      <c r="F640" s="26">
        <v>16</v>
      </c>
      <c r="G640" s="27">
        <v>16</v>
      </c>
      <c r="H640" s="27"/>
      <c r="I640" s="27"/>
      <c r="J640" s="27"/>
      <c r="K640" s="27">
        <v>7</v>
      </c>
      <c r="L640" s="27"/>
      <c r="M640" s="174"/>
      <c r="N640" s="174"/>
      <c r="O640" s="174"/>
      <c r="P640" s="174"/>
      <c r="Q640" s="174"/>
      <c r="R640" s="174"/>
      <c r="S640" s="174"/>
      <c r="T640"/>
      <c r="U640"/>
    </row>
    <row r="641" spans="1:21" ht="12.75" customHeight="1">
      <c r="A641" s="108" t="s">
        <v>1305</v>
      </c>
      <c r="B641" s="353" t="s">
        <v>1306</v>
      </c>
      <c r="C641" s="353"/>
      <c r="D641" s="26">
        <f>SUM(E641,F641,K641,L641)</f>
        <v>16</v>
      </c>
      <c r="E641" s="26">
        <v>5</v>
      </c>
      <c r="F641" s="26">
        <v>10</v>
      </c>
      <c r="G641" s="27">
        <v>9</v>
      </c>
      <c r="H641" s="27"/>
      <c r="I641" s="27"/>
      <c r="J641" s="27">
        <v>1</v>
      </c>
      <c r="K641" s="27">
        <v>1</v>
      </c>
      <c r="L641" s="27"/>
      <c r="M641" s="174"/>
      <c r="N641" s="174"/>
      <c r="O641" s="174"/>
      <c r="P641" s="174"/>
      <c r="Q641" s="174"/>
      <c r="R641" s="174"/>
      <c r="S641" s="174"/>
      <c r="T641"/>
      <c r="U641"/>
    </row>
    <row r="642" spans="1:21" ht="12.75" customHeight="1">
      <c r="A642" s="108" t="s">
        <v>1307</v>
      </c>
      <c r="B642" s="353" t="s">
        <v>1308</v>
      </c>
      <c r="C642" s="353"/>
      <c r="D642" s="26">
        <f>SUM(E642,F642,K642,L642)</f>
        <v>18</v>
      </c>
      <c r="E642" s="26">
        <v>9</v>
      </c>
      <c r="F642" s="26">
        <v>8</v>
      </c>
      <c r="G642" s="27">
        <v>7</v>
      </c>
      <c r="H642" s="27"/>
      <c r="I642" s="27">
        <v>1</v>
      </c>
      <c r="J642" s="27"/>
      <c r="K642" s="27">
        <v>1</v>
      </c>
      <c r="L642" s="27"/>
      <c r="M642" s="174"/>
      <c r="N642" s="174"/>
      <c r="O642" s="174"/>
      <c r="P642" s="174"/>
      <c r="Q642" s="174"/>
      <c r="R642" s="174"/>
      <c r="S642" s="174"/>
      <c r="T642"/>
      <c r="U642"/>
    </row>
    <row r="643" spans="1:21" ht="12.75" customHeight="1">
      <c r="A643" s="108" t="s">
        <v>1309</v>
      </c>
      <c r="B643" s="353" t="s">
        <v>1310</v>
      </c>
      <c r="C643" s="353"/>
      <c r="D643" s="26">
        <f>SUM(E643,F643,K643,L643)</f>
        <v>2</v>
      </c>
      <c r="E643" s="26">
        <v>1</v>
      </c>
      <c r="F643" s="26">
        <v>1</v>
      </c>
      <c r="G643" s="27">
        <v>1</v>
      </c>
      <c r="H643" s="27"/>
      <c r="I643" s="27"/>
      <c r="J643" s="27"/>
      <c r="K643" s="27"/>
      <c r="L643" s="27"/>
      <c r="M643" s="174"/>
      <c r="N643" s="174"/>
      <c r="O643" s="174"/>
      <c r="P643" s="174"/>
      <c r="Q643" s="174"/>
      <c r="R643" s="174"/>
      <c r="S643" s="174"/>
      <c r="T643"/>
      <c r="U643"/>
    </row>
    <row r="644" spans="1:21" ht="12.75" customHeight="1">
      <c r="A644" s="108" t="s">
        <v>1311</v>
      </c>
      <c r="B644" s="353" t="s">
        <v>1312</v>
      </c>
      <c r="C644" s="353"/>
      <c r="D644" s="26">
        <f>SUM(E644,F644,K644,L644)</f>
        <v>9</v>
      </c>
      <c r="E644" s="26">
        <v>5</v>
      </c>
      <c r="F644" s="26">
        <v>2</v>
      </c>
      <c r="G644" s="27">
        <v>2</v>
      </c>
      <c r="H644" s="27"/>
      <c r="I644" s="27"/>
      <c r="J644" s="27"/>
      <c r="K644" s="27">
        <v>2</v>
      </c>
      <c r="L644" s="27"/>
      <c r="M644" s="174"/>
      <c r="N644" s="174"/>
      <c r="O644" s="174"/>
      <c r="P644" s="174"/>
      <c r="Q644" s="174"/>
      <c r="R644" s="174"/>
      <c r="S644" s="174"/>
      <c r="T644"/>
      <c r="U644"/>
    </row>
    <row r="645" spans="1:21" ht="12.75" customHeight="1">
      <c r="A645" s="108" t="s">
        <v>1313</v>
      </c>
      <c r="B645" s="353" t="s">
        <v>1314</v>
      </c>
      <c r="C645" s="353"/>
      <c r="D645" s="26">
        <f>SUM(E645,F645,K645,L645)</f>
        <v>61</v>
      </c>
      <c r="E645" s="26">
        <v>36</v>
      </c>
      <c r="F645" s="26">
        <v>18</v>
      </c>
      <c r="G645" s="27">
        <v>17</v>
      </c>
      <c r="H645" s="27">
        <v>1</v>
      </c>
      <c r="I645" s="27"/>
      <c r="J645" s="27"/>
      <c r="K645" s="27">
        <v>7</v>
      </c>
      <c r="L645" s="27"/>
      <c r="M645" s="174"/>
      <c r="N645" s="174"/>
      <c r="O645" s="174"/>
      <c r="P645" s="174"/>
      <c r="Q645" s="174"/>
      <c r="R645" s="174"/>
      <c r="S645" s="174"/>
      <c r="T645"/>
      <c r="U645"/>
    </row>
    <row r="646" spans="1:21" ht="12.75" customHeight="1">
      <c r="A646" s="108" t="s">
        <v>1315</v>
      </c>
      <c r="B646" s="353" t="s">
        <v>1316</v>
      </c>
      <c r="C646" s="353"/>
      <c r="D646" s="26">
        <f>SUM(E646,F646,K646,L646)</f>
        <v>60</v>
      </c>
      <c r="E646" s="26">
        <v>30</v>
      </c>
      <c r="F646" s="26">
        <v>24</v>
      </c>
      <c r="G646" s="27">
        <v>22</v>
      </c>
      <c r="H646" s="27">
        <v>1</v>
      </c>
      <c r="I646" s="27">
        <v>1</v>
      </c>
      <c r="J646" s="27"/>
      <c r="K646" s="27">
        <v>5</v>
      </c>
      <c r="L646" s="27">
        <v>1</v>
      </c>
      <c r="M646" s="174"/>
      <c r="N646" s="174"/>
      <c r="O646" s="174"/>
      <c r="P646" s="174"/>
      <c r="Q646" s="174"/>
      <c r="R646" s="174"/>
      <c r="S646" s="174"/>
      <c r="T646"/>
      <c r="U646"/>
    </row>
    <row r="647" spans="1:21" ht="12.75" customHeight="1">
      <c r="A647" s="108" t="s">
        <v>1317</v>
      </c>
      <c r="B647" s="353" t="s">
        <v>1318</v>
      </c>
      <c r="C647" s="353"/>
      <c r="D647" s="26">
        <f>SUM(E647,F647,K647,L647)</f>
        <v>10</v>
      </c>
      <c r="E647" s="26">
        <v>4</v>
      </c>
      <c r="F647" s="26">
        <v>6</v>
      </c>
      <c r="G647" s="27">
        <v>6</v>
      </c>
      <c r="H647" s="27"/>
      <c r="I647" s="27"/>
      <c r="J647" s="27"/>
      <c r="K647" s="27"/>
      <c r="L647" s="27"/>
      <c r="M647" s="174"/>
      <c r="N647" s="174"/>
      <c r="O647" s="174"/>
      <c r="P647" s="174"/>
      <c r="Q647" s="174"/>
      <c r="R647" s="174"/>
      <c r="S647" s="174"/>
      <c r="T647"/>
      <c r="U647"/>
    </row>
    <row r="648" spans="1:21" ht="12.75" customHeight="1">
      <c r="A648" s="108" t="s">
        <v>1319</v>
      </c>
      <c r="B648" s="353" t="s">
        <v>1320</v>
      </c>
      <c r="C648" s="353"/>
      <c r="D648" s="26">
        <f>SUM(E648,F648,K648,L648)</f>
        <v>1</v>
      </c>
      <c r="E648" s="26">
        <v>1</v>
      </c>
      <c r="F648" s="26"/>
      <c r="G648" s="27"/>
      <c r="H648" s="27"/>
      <c r="I648" s="27"/>
      <c r="J648" s="27"/>
      <c r="K648" s="27"/>
      <c r="L648" s="27"/>
      <c r="M648" s="174"/>
      <c r="N648" s="174"/>
      <c r="O648" s="174"/>
      <c r="P648" s="174"/>
      <c r="Q648" s="174"/>
      <c r="R648" s="174"/>
      <c r="S648" s="174"/>
      <c r="T648"/>
      <c r="U648"/>
    </row>
    <row r="649" spans="1:21" ht="12.75" customHeight="1">
      <c r="A649" s="108" t="s">
        <v>1321</v>
      </c>
      <c r="B649" s="353" t="s">
        <v>1322</v>
      </c>
      <c r="C649" s="353"/>
      <c r="D649" s="26">
        <f>SUM(E649,F649,K649,L649)</f>
        <v>15</v>
      </c>
      <c r="E649" s="26">
        <v>12</v>
      </c>
      <c r="F649" s="26">
        <v>3</v>
      </c>
      <c r="G649" s="27">
        <v>3</v>
      </c>
      <c r="H649" s="27"/>
      <c r="I649" s="27"/>
      <c r="J649" s="27"/>
      <c r="K649" s="27"/>
      <c r="L649" s="27"/>
      <c r="M649" s="174"/>
      <c r="N649" s="174"/>
      <c r="O649" s="174"/>
      <c r="P649" s="174"/>
      <c r="Q649" s="174"/>
      <c r="R649" s="174"/>
      <c r="S649" s="174"/>
      <c r="T649"/>
      <c r="U649"/>
    </row>
    <row r="650" spans="1:21" ht="12.75" customHeight="1">
      <c r="A650" s="108" t="s">
        <v>1323</v>
      </c>
      <c r="B650" s="353" t="s">
        <v>1324</v>
      </c>
      <c r="C650" s="353"/>
      <c r="D650" s="26">
        <f>SUM(E650,F650,K650,L650)</f>
        <v>25</v>
      </c>
      <c r="E650" s="26">
        <v>10</v>
      </c>
      <c r="F650" s="26">
        <v>14</v>
      </c>
      <c r="G650" s="27">
        <v>13</v>
      </c>
      <c r="H650" s="27">
        <v>1</v>
      </c>
      <c r="I650" s="27"/>
      <c r="J650" s="27"/>
      <c r="K650" s="27">
        <v>1</v>
      </c>
      <c r="L650" s="27"/>
      <c r="M650" s="174"/>
      <c r="N650" s="174"/>
      <c r="O650" s="174"/>
      <c r="P650" s="174"/>
      <c r="Q650" s="174"/>
      <c r="R650" s="174"/>
      <c r="S650" s="174"/>
      <c r="T650"/>
      <c r="U650"/>
    </row>
    <row r="651" spans="1:21" ht="12.75" customHeight="1">
      <c r="A651" s="108" t="s">
        <v>1325</v>
      </c>
      <c r="B651" s="353" t="s">
        <v>1326</v>
      </c>
      <c r="C651" s="353"/>
      <c r="D651" s="26">
        <f>SUM(E651,F651,K651,L651)</f>
        <v>82</v>
      </c>
      <c r="E651" s="26">
        <v>45</v>
      </c>
      <c r="F651" s="26">
        <v>36</v>
      </c>
      <c r="G651" s="27">
        <v>35</v>
      </c>
      <c r="H651" s="27">
        <v>1</v>
      </c>
      <c r="I651" s="27"/>
      <c r="J651" s="27"/>
      <c r="K651" s="27">
        <v>1</v>
      </c>
      <c r="L651" s="27"/>
      <c r="M651" s="174"/>
      <c r="N651" s="174"/>
      <c r="O651" s="174"/>
      <c r="P651" s="174"/>
      <c r="Q651" s="174"/>
      <c r="R651" s="174"/>
      <c r="S651" s="174"/>
      <c r="T651"/>
      <c r="U651"/>
    </row>
    <row r="652" spans="1:21" ht="12.75" customHeight="1">
      <c r="A652" s="108" t="s">
        <v>1327</v>
      </c>
      <c r="B652" s="353" t="s">
        <v>1328</v>
      </c>
      <c r="C652" s="353"/>
      <c r="D652" s="26">
        <f>SUM(E652,F652,K652,L652)</f>
        <v>3</v>
      </c>
      <c r="E652" s="26"/>
      <c r="F652" s="26">
        <v>2</v>
      </c>
      <c r="G652" s="27">
        <v>1</v>
      </c>
      <c r="H652" s="27">
        <v>1</v>
      </c>
      <c r="I652" s="27"/>
      <c r="J652" s="27"/>
      <c r="K652" s="27">
        <v>1</v>
      </c>
      <c r="L652" s="27"/>
      <c r="M652" s="174"/>
      <c r="N652" s="174"/>
      <c r="O652" s="174"/>
      <c r="P652" s="174"/>
      <c r="Q652" s="174"/>
      <c r="R652" s="174"/>
      <c r="S652" s="174"/>
      <c r="T652"/>
      <c r="U652"/>
    </row>
    <row r="653" spans="1:21" ht="12.75" customHeight="1">
      <c r="A653" s="108" t="s">
        <v>1329</v>
      </c>
      <c r="B653" s="353" t="s">
        <v>1330</v>
      </c>
      <c r="C653" s="353"/>
      <c r="D653" s="26">
        <f>SUM(E653,F653,K653,L653)</f>
        <v>22</v>
      </c>
      <c r="E653" s="26">
        <v>11</v>
      </c>
      <c r="F653" s="26">
        <v>10</v>
      </c>
      <c r="G653" s="27">
        <v>10</v>
      </c>
      <c r="H653" s="27"/>
      <c r="I653" s="27"/>
      <c r="J653" s="27"/>
      <c r="K653" s="27">
        <v>1</v>
      </c>
      <c r="L653" s="27"/>
      <c r="M653" s="174"/>
      <c r="N653" s="174"/>
      <c r="O653" s="174"/>
      <c r="P653" s="174"/>
      <c r="Q653" s="174"/>
      <c r="R653" s="174"/>
      <c r="S653" s="174"/>
      <c r="T653"/>
      <c r="U653"/>
    </row>
    <row r="654" spans="1:21" ht="12.75" customHeight="1">
      <c r="A654" s="108" t="s">
        <v>1331</v>
      </c>
      <c r="B654" s="353" t="s">
        <v>1332</v>
      </c>
      <c r="C654" s="353"/>
      <c r="D654" s="26">
        <f>SUM(E654,F654,K654,L654)</f>
        <v>14</v>
      </c>
      <c r="E654" s="26">
        <v>7</v>
      </c>
      <c r="F654" s="26">
        <v>7</v>
      </c>
      <c r="G654" s="27">
        <v>7</v>
      </c>
      <c r="H654" s="27"/>
      <c r="I654" s="27"/>
      <c r="J654" s="27"/>
      <c r="K654" s="27"/>
      <c r="L654" s="27"/>
      <c r="M654" s="174"/>
      <c r="N654" s="174"/>
      <c r="O654" s="174"/>
      <c r="P654" s="174"/>
      <c r="Q654" s="174"/>
      <c r="R654" s="174"/>
      <c r="S654" s="174"/>
      <c r="T654"/>
      <c r="U654"/>
    </row>
    <row r="655" spans="1:21" ht="12.75" customHeight="1">
      <c r="A655" s="108" t="s">
        <v>1333</v>
      </c>
      <c r="B655" s="353" t="s">
        <v>1334</v>
      </c>
      <c r="C655" s="353"/>
      <c r="D655" s="26">
        <f>SUM(E655,F655,K655,L655)</f>
        <v>81</v>
      </c>
      <c r="E655" s="26">
        <v>48</v>
      </c>
      <c r="F655" s="26">
        <v>30</v>
      </c>
      <c r="G655" s="27">
        <v>29</v>
      </c>
      <c r="H655" s="27"/>
      <c r="I655" s="27">
        <v>1</v>
      </c>
      <c r="J655" s="27"/>
      <c r="K655" s="27">
        <v>3</v>
      </c>
      <c r="L655" s="27"/>
      <c r="M655" s="174"/>
      <c r="N655" s="174"/>
      <c r="O655" s="174"/>
      <c r="P655" s="174"/>
      <c r="Q655" s="174"/>
      <c r="R655" s="174"/>
      <c r="S655" s="174"/>
      <c r="T655"/>
      <c r="U655"/>
    </row>
    <row r="656" spans="1:21" ht="12.75" customHeight="1">
      <c r="A656" s="108" t="s">
        <v>1335</v>
      </c>
      <c r="B656" s="353" t="s">
        <v>1336</v>
      </c>
      <c r="C656" s="353"/>
      <c r="D656" s="26">
        <f>SUM(E656,F656,K656,L656)</f>
        <v>29</v>
      </c>
      <c r="E656" s="26">
        <v>14</v>
      </c>
      <c r="F656" s="26">
        <v>11</v>
      </c>
      <c r="G656" s="27">
        <v>9</v>
      </c>
      <c r="H656" s="27">
        <v>2</v>
      </c>
      <c r="I656" s="27"/>
      <c r="J656" s="27"/>
      <c r="K656" s="27">
        <v>4</v>
      </c>
      <c r="L656" s="27"/>
      <c r="M656" s="174"/>
      <c r="N656" s="174"/>
      <c r="O656" s="174"/>
      <c r="P656" s="174"/>
      <c r="Q656" s="174"/>
      <c r="R656" s="174"/>
      <c r="S656" s="174"/>
      <c r="T656"/>
      <c r="U656"/>
    </row>
    <row r="657" spans="1:21" ht="12.75" customHeight="1">
      <c r="A657" s="108" t="s">
        <v>1337</v>
      </c>
      <c r="B657" s="353" t="s">
        <v>1338</v>
      </c>
      <c r="C657" s="353"/>
      <c r="D657" s="26">
        <f>SUM(E657,F657,K657,L657)</f>
        <v>46</v>
      </c>
      <c r="E657" s="26">
        <v>26</v>
      </c>
      <c r="F657" s="26">
        <v>17</v>
      </c>
      <c r="G657" s="27">
        <v>16</v>
      </c>
      <c r="H657" s="27"/>
      <c r="I657" s="27">
        <v>1</v>
      </c>
      <c r="J657" s="27"/>
      <c r="K657" s="27">
        <v>3</v>
      </c>
      <c r="L657" s="27"/>
      <c r="M657" s="174"/>
      <c r="N657" s="174"/>
      <c r="O657" s="174"/>
      <c r="P657" s="174"/>
      <c r="Q657" s="174"/>
      <c r="R657" s="174"/>
      <c r="S657" s="174"/>
      <c r="T657"/>
      <c r="U657"/>
    </row>
    <row r="658" spans="1:21" ht="12.75" customHeight="1">
      <c r="A658" s="108" t="s">
        <v>1339</v>
      </c>
      <c r="B658" s="353" t="s">
        <v>1340</v>
      </c>
      <c r="C658" s="353"/>
      <c r="D658" s="26">
        <f>SUM(E658,F658,K658,L658)</f>
        <v>1</v>
      </c>
      <c r="E658" s="26">
        <v>1</v>
      </c>
      <c r="F658" s="26"/>
      <c r="G658" s="27"/>
      <c r="H658" s="27"/>
      <c r="I658" s="27"/>
      <c r="J658" s="27"/>
      <c r="K658" s="27"/>
      <c r="L658" s="27"/>
      <c r="M658" s="174"/>
      <c r="N658" s="174"/>
      <c r="O658" s="174"/>
      <c r="P658" s="174"/>
      <c r="Q658" s="174"/>
      <c r="R658" s="174"/>
      <c r="S658" s="174"/>
      <c r="T658"/>
      <c r="U658"/>
    </row>
    <row r="659" spans="1:21" ht="12.75" customHeight="1">
      <c r="A659" s="108" t="s">
        <v>1341</v>
      </c>
      <c r="B659" s="353" t="s">
        <v>1342</v>
      </c>
      <c r="C659" s="353"/>
      <c r="D659" s="26">
        <f>SUM(E659,F659,K659,L659)</f>
        <v>56</v>
      </c>
      <c r="E659" s="26">
        <v>27</v>
      </c>
      <c r="F659" s="26">
        <v>22</v>
      </c>
      <c r="G659" s="27">
        <v>22</v>
      </c>
      <c r="H659" s="27"/>
      <c r="I659" s="27"/>
      <c r="J659" s="27"/>
      <c r="K659" s="27">
        <v>6</v>
      </c>
      <c r="L659" s="27">
        <v>1</v>
      </c>
      <c r="M659" s="174"/>
      <c r="N659" s="174"/>
      <c r="O659" s="174"/>
      <c r="P659" s="174"/>
      <c r="Q659" s="174"/>
      <c r="R659" s="174"/>
      <c r="S659" s="174"/>
      <c r="T659"/>
      <c r="U659"/>
    </row>
    <row r="660" spans="1:21" ht="12.75" customHeight="1">
      <c r="A660" s="108" t="s">
        <v>1343</v>
      </c>
      <c r="B660" s="353" t="s">
        <v>1344</v>
      </c>
      <c r="C660" s="353"/>
      <c r="D660" s="26">
        <f>SUM(E660,F660,K660,L660)</f>
        <v>33</v>
      </c>
      <c r="E660" s="26">
        <v>19</v>
      </c>
      <c r="F660" s="26">
        <v>12</v>
      </c>
      <c r="G660" s="27">
        <v>9</v>
      </c>
      <c r="H660" s="27">
        <v>3</v>
      </c>
      <c r="I660" s="27"/>
      <c r="J660" s="27"/>
      <c r="K660" s="27">
        <v>2</v>
      </c>
      <c r="L660" s="27"/>
      <c r="M660" s="174"/>
      <c r="N660" s="174"/>
      <c r="O660" s="174"/>
      <c r="P660" s="174"/>
      <c r="Q660" s="174"/>
      <c r="R660" s="174"/>
      <c r="S660" s="174"/>
      <c r="T660"/>
      <c r="U660"/>
    </row>
    <row r="661" spans="1:21" ht="12.75" customHeight="1">
      <c r="A661" s="108" t="s">
        <v>1345</v>
      </c>
      <c r="B661" s="353" t="s">
        <v>1346</v>
      </c>
      <c r="C661" s="353"/>
      <c r="D661" s="26">
        <f>SUM(E661,F661,K661,L661)</f>
        <v>335</v>
      </c>
      <c r="E661" s="26">
        <v>167</v>
      </c>
      <c r="F661" s="26">
        <v>125</v>
      </c>
      <c r="G661" s="27">
        <v>119</v>
      </c>
      <c r="H661" s="27">
        <v>3</v>
      </c>
      <c r="I661" s="27">
        <v>3</v>
      </c>
      <c r="J661" s="27"/>
      <c r="K661" s="27">
        <v>42</v>
      </c>
      <c r="L661" s="27">
        <v>1</v>
      </c>
      <c r="M661" s="174"/>
      <c r="N661" s="174"/>
      <c r="O661" s="174"/>
      <c r="P661" s="174"/>
      <c r="Q661" s="174"/>
      <c r="R661" s="174"/>
      <c r="S661" s="174"/>
      <c r="T661"/>
      <c r="U661"/>
    </row>
    <row r="662" spans="1:21" ht="12.75" customHeight="1">
      <c r="A662" s="108" t="s">
        <v>1618</v>
      </c>
      <c r="B662" s="354" t="s">
        <v>54</v>
      </c>
      <c r="C662" s="354"/>
      <c r="D662" s="26">
        <f>SUM(E662,F662,K662,L662)</f>
        <v>1</v>
      </c>
      <c r="E662" s="26"/>
      <c r="F662" s="26">
        <v>1</v>
      </c>
      <c r="G662" s="27"/>
      <c r="H662" s="27"/>
      <c r="I662" s="27"/>
      <c r="J662" s="27">
        <v>1</v>
      </c>
      <c r="K662" s="27"/>
      <c r="L662" s="27"/>
      <c r="M662" s="174"/>
      <c r="N662" s="174"/>
      <c r="O662" s="174"/>
      <c r="P662" s="174"/>
      <c r="Q662" s="174"/>
      <c r="R662" s="174"/>
      <c r="S662" s="174"/>
      <c r="T662"/>
      <c r="U662"/>
    </row>
    <row r="663" spans="1:21" ht="12.75" customHeight="1">
      <c r="A663" s="108" t="s">
        <v>1618</v>
      </c>
      <c r="B663" s="354" t="s">
        <v>1</v>
      </c>
      <c r="C663" s="354"/>
      <c r="D663" s="26">
        <f>SUM(E663,F663,K663,L663)</f>
        <v>1005</v>
      </c>
      <c r="E663" s="26">
        <f>SUM(E639:E662)</f>
        <v>534</v>
      </c>
      <c r="F663" s="26">
        <f>SUM(F639:F662)</f>
        <v>380</v>
      </c>
      <c r="G663" s="26">
        <f>SUM(G639:G662)</f>
        <v>358</v>
      </c>
      <c r="H663" s="26">
        <f>SUM(H639:H662)</f>
        <v>13</v>
      </c>
      <c r="I663" s="26">
        <f>SUM(I639:I662)</f>
        <v>7</v>
      </c>
      <c r="J663" s="26">
        <f>SUM(J639:J662)</f>
        <v>2</v>
      </c>
      <c r="K663" s="26">
        <f>SUM(K639:K662)</f>
        <v>88</v>
      </c>
      <c r="L663" s="26">
        <f>SUM(L639:L662)</f>
        <v>3</v>
      </c>
      <c r="M663" s="174"/>
      <c r="N663" s="174"/>
      <c r="O663" s="174"/>
      <c r="P663" s="174"/>
      <c r="Q663" s="174"/>
      <c r="R663" s="174"/>
      <c r="S663" s="174"/>
      <c r="T663"/>
      <c r="U663"/>
    </row>
    <row r="664" spans="1:21" ht="12.75" customHeight="1" hidden="1">
      <c r="A664" s="109" t="s">
        <v>1618</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1618</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1618</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1618</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1618</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1618</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1618</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1618</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1618</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1618</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&amp;L559719D4&amp;C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432</v>
      </c>
      <c r="D6" s="157">
        <f>SUM(D33,D68,D88,D137,D195,D223,D239,D270,D290,D321,D347,D382,D414,D427,D434,D461,D497,D531,D552,D575,D595,D635,D661,D685,D711,D729,D756)</f>
        <v>192</v>
      </c>
      <c r="E6" s="157">
        <f>SUM(E33,E68,E88,E137,E195,E223,E239,E270,E290,E321,E347,E382,E414,E427,E434,E461,E497,E531,E552,E575,E595,E635,E661,E685,E711,E729,E756)</f>
        <v>230</v>
      </c>
      <c r="F6" s="157">
        <f>SUM(F33,F68,F88,F137,F195,F223,F239,F270,F290,F321,F347,F382,F414,F427,F434,F461,F497,F531,F552,F575,F595,F635,F661,F685,F711,F729,F756)</f>
        <v>145</v>
      </c>
      <c r="G6" s="157">
        <f>SUM(G33,G68,G88,G137,G195,G223,G239,G270,G290,G321,G347,G382,G414,G427,G434,G461,G497,G531,G552,G575,G595,G635,G661,G685,G711,G729,G756)</f>
        <v>4</v>
      </c>
      <c r="H6" s="157">
        <f>SUM(H33,H68,H88,H137,H195,H223,H239,H270,H290,H321,H347,H382,H414,H427,H434,H461,H497,H531,H552,H575,H595,H635,H661,H685,H711,H729,H756)</f>
        <v>8</v>
      </c>
      <c r="I6" s="157">
        <f>SUM(I33,I68,I88,I137,I195,I223,I239,I270,I290,I321,I347,I382,I414,I427,I434,I461,I497,I531,I552,I575,I595,I635,I661,I685,I711,I729,I756)</f>
        <v>2</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1618</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1618</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1618</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1618</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1618</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1618</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1618</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1618</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1618</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1618</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1618</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1618</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1618</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1618</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1618</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1618</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1618</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1618</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1618</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1618</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hidden="1">
      <c r="A224" s="109" t="s">
        <v>1618</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1618</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1618</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1618</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1618</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1618</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1618</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1618</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1618</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1618</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1618</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1618</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1618</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1618</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1618</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1618</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1618</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1618</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1618</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1618</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1618</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1618</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1618</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1618</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1618</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1618</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1618</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1618</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1618</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1618</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1618</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1618</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1618</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1618</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1618</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1618</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1618</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1618</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1618</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1618</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1618</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1618</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1618</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1618</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1618</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1618</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1618</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1618</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c r="A636" s="109" t="s">
        <v>1618</v>
      </c>
      <c r="B636" s="105" t="s">
        <v>1300</v>
      </c>
      <c r="C636" s="27"/>
      <c r="D636" s="26"/>
      <c r="E636" s="26"/>
      <c r="F636" s="26"/>
      <c r="G636" s="26"/>
      <c r="H636" s="26"/>
      <c r="I636" s="26"/>
      <c r="J636" s="174"/>
      <c r="K636" s="174"/>
      <c r="L636" s="174">
        <v>1</v>
      </c>
      <c r="M636" s="174"/>
      <c r="N636" s="174"/>
      <c r="O636" s="174"/>
      <c r="P636" s="174"/>
      <c r="Q636"/>
    </row>
    <row r="637" spans="1:17" ht="12.75" customHeight="1">
      <c r="A637" s="108" t="s">
        <v>1301</v>
      </c>
      <c r="B637" s="104" t="s">
        <v>1302</v>
      </c>
      <c r="C637" s="27">
        <f>SUM(D637,E637,H637,I637)</f>
        <v>8</v>
      </c>
      <c r="D637" s="26">
        <v>2</v>
      </c>
      <c r="E637" s="26">
        <v>6</v>
      </c>
      <c r="F637" s="27">
        <v>5</v>
      </c>
      <c r="G637" s="27"/>
      <c r="H637" s="27"/>
      <c r="I637" s="27"/>
      <c r="J637" s="174"/>
      <c r="K637" s="174"/>
      <c r="L637" s="174"/>
      <c r="M637" s="174"/>
      <c r="N637" s="174"/>
      <c r="O637" s="174"/>
      <c r="P637" s="174"/>
      <c r="Q637"/>
    </row>
    <row r="638" spans="1:17" ht="12.75" customHeight="1">
      <c r="A638" s="108" t="s">
        <v>1303</v>
      </c>
      <c r="B638" s="104" t="s">
        <v>1304</v>
      </c>
      <c r="C638" s="27">
        <f>SUM(D638,E638,H638,I638)</f>
        <v>18</v>
      </c>
      <c r="D638" s="26">
        <v>6</v>
      </c>
      <c r="E638" s="26">
        <v>11</v>
      </c>
      <c r="F638" s="27">
        <v>7</v>
      </c>
      <c r="G638" s="27">
        <v>1</v>
      </c>
      <c r="H638" s="27">
        <v>1</v>
      </c>
      <c r="I638" s="27"/>
      <c r="J638" s="174"/>
      <c r="K638" s="174"/>
      <c r="L638" s="174"/>
      <c r="M638" s="174"/>
      <c r="N638" s="174"/>
      <c r="O638" s="174"/>
      <c r="P638" s="174"/>
      <c r="Q638"/>
    </row>
    <row r="639" spans="1:17" ht="12.75" customHeight="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c r="A640" s="108" t="s">
        <v>1307</v>
      </c>
      <c r="B640" s="104" t="s">
        <v>1308</v>
      </c>
      <c r="C640" s="27">
        <f>SUM(D640,E640,H640,I640)</f>
        <v>3</v>
      </c>
      <c r="D640" s="26"/>
      <c r="E640" s="26">
        <v>3</v>
      </c>
      <c r="F640" s="27">
        <v>3</v>
      </c>
      <c r="G640" s="27"/>
      <c r="H640" s="27"/>
      <c r="I640" s="27"/>
      <c r="J640" s="174"/>
      <c r="K640" s="174"/>
      <c r="L640" s="174"/>
      <c r="M640" s="174"/>
      <c r="N640" s="174"/>
      <c r="O640" s="174"/>
      <c r="P640" s="174"/>
      <c r="Q640"/>
    </row>
    <row r="641" spans="1:17" ht="12.75" customHeight="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c r="A642" s="108" t="s">
        <v>1311</v>
      </c>
      <c r="B642" s="104" t="s">
        <v>1312</v>
      </c>
      <c r="C642" s="27">
        <f>SUM(D642,E642,H642,I642)</f>
        <v>4</v>
      </c>
      <c r="D642" s="26">
        <v>1</v>
      </c>
      <c r="E642" s="26">
        <v>3</v>
      </c>
      <c r="F642" s="27">
        <v>3</v>
      </c>
      <c r="G642" s="27"/>
      <c r="H642" s="27"/>
      <c r="I642" s="27"/>
      <c r="J642" s="174"/>
      <c r="K642" s="174"/>
      <c r="L642" s="174"/>
      <c r="M642" s="174"/>
      <c r="N642" s="174"/>
      <c r="O642" s="174"/>
      <c r="P642" s="174"/>
      <c r="Q642"/>
    </row>
    <row r="643" spans="1:17" ht="12.75" customHeight="1">
      <c r="A643" s="108" t="s">
        <v>1313</v>
      </c>
      <c r="B643" s="104" t="s">
        <v>1314</v>
      </c>
      <c r="C643" s="27">
        <f>SUM(D643,E643,H643,I643)</f>
        <v>16</v>
      </c>
      <c r="D643" s="26">
        <v>9</v>
      </c>
      <c r="E643" s="26">
        <v>7</v>
      </c>
      <c r="F643" s="27">
        <v>3</v>
      </c>
      <c r="G643" s="27"/>
      <c r="H643" s="27"/>
      <c r="I643" s="27"/>
      <c r="J643" s="174"/>
      <c r="K643" s="174"/>
      <c r="L643" s="174"/>
      <c r="M643" s="174"/>
      <c r="N643" s="174"/>
      <c r="O643" s="174"/>
      <c r="P643" s="174"/>
      <c r="Q643"/>
    </row>
    <row r="644" spans="1:17" ht="12.75" customHeight="1">
      <c r="A644" s="108" t="s">
        <v>1315</v>
      </c>
      <c r="B644" s="104" t="s">
        <v>1316</v>
      </c>
      <c r="C644" s="27">
        <f>SUM(D644,E644,H644,I644)</f>
        <v>20</v>
      </c>
      <c r="D644" s="26">
        <v>8</v>
      </c>
      <c r="E644" s="26">
        <v>9</v>
      </c>
      <c r="F644" s="27">
        <v>4</v>
      </c>
      <c r="G644" s="27"/>
      <c r="H644" s="27">
        <v>3</v>
      </c>
      <c r="I644" s="27"/>
      <c r="J644" s="174"/>
      <c r="K644" s="174"/>
      <c r="L644" s="174"/>
      <c r="M644" s="174"/>
      <c r="N644" s="174"/>
      <c r="O644" s="174"/>
      <c r="P644" s="174"/>
      <c r="Q644"/>
    </row>
    <row r="645" spans="1:17" ht="12.75" customHeight="1">
      <c r="A645" s="108" t="s">
        <v>1317</v>
      </c>
      <c r="B645" s="104" t="s">
        <v>1318</v>
      </c>
      <c r="C645" s="27">
        <f>SUM(D645,E645,H645,I645)</f>
        <v>1</v>
      </c>
      <c r="D645" s="26">
        <v>1</v>
      </c>
      <c r="E645" s="26"/>
      <c r="F645" s="27"/>
      <c r="G645" s="27"/>
      <c r="H645" s="27"/>
      <c r="I645" s="27"/>
      <c r="J645" s="174"/>
      <c r="K645" s="174"/>
      <c r="L645" s="174"/>
      <c r="M645" s="174"/>
      <c r="N645" s="174"/>
      <c r="O645" s="174"/>
      <c r="P645" s="174"/>
      <c r="Q645"/>
    </row>
    <row r="646" spans="1:17" ht="12.75" customHeight="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c r="A647" s="108" t="s">
        <v>1321</v>
      </c>
      <c r="B647" s="104" t="s">
        <v>1322</v>
      </c>
      <c r="C647" s="27">
        <f>SUM(D647,E647,H647,I647)</f>
        <v>7</v>
      </c>
      <c r="D647" s="26">
        <v>1</v>
      </c>
      <c r="E647" s="26">
        <v>6</v>
      </c>
      <c r="F647" s="27">
        <v>4</v>
      </c>
      <c r="G647" s="27"/>
      <c r="H647" s="27"/>
      <c r="I647" s="27"/>
      <c r="J647" s="174"/>
      <c r="K647" s="174"/>
      <c r="L647" s="174"/>
      <c r="M647" s="174"/>
      <c r="N647" s="174"/>
      <c r="O647" s="174"/>
      <c r="P647" s="174"/>
      <c r="Q647"/>
    </row>
    <row r="648" spans="1:17" ht="12.75" customHeight="1">
      <c r="A648" s="108" t="s">
        <v>1323</v>
      </c>
      <c r="B648" s="104" t="s">
        <v>1324</v>
      </c>
      <c r="C648" s="27">
        <f>SUM(D648,E648,H648,I648)</f>
        <v>7</v>
      </c>
      <c r="D648" s="26">
        <v>2</v>
      </c>
      <c r="E648" s="26">
        <v>5</v>
      </c>
      <c r="F648" s="27">
        <v>3</v>
      </c>
      <c r="G648" s="27">
        <v>1</v>
      </c>
      <c r="H648" s="27"/>
      <c r="I648" s="27"/>
      <c r="J648" s="174"/>
      <c r="K648" s="174"/>
      <c r="L648" s="174"/>
      <c r="M648" s="174"/>
      <c r="N648" s="174"/>
      <c r="O648" s="174"/>
      <c r="P648" s="174"/>
      <c r="Q648"/>
    </row>
    <row r="649" spans="1:17" ht="12.75" customHeight="1">
      <c r="A649" s="108" t="s">
        <v>1325</v>
      </c>
      <c r="B649" s="104" t="s">
        <v>1326</v>
      </c>
      <c r="C649" s="27">
        <f>SUM(D649,E649,H649,I649)</f>
        <v>12</v>
      </c>
      <c r="D649" s="26">
        <v>4</v>
      </c>
      <c r="E649" s="26">
        <v>8</v>
      </c>
      <c r="F649" s="27">
        <v>7</v>
      </c>
      <c r="G649" s="27"/>
      <c r="H649" s="27"/>
      <c r="I649" s="27"/>
      <c r="J649" s="174"/>
      <c r="K649" s="174"/>
      <c r="L649" s="174"/>
      <c r="M649" s="174"/>
      <c r="N649" s="174"/>
      <c r="O649" s="174"/>
      <c r="P649" s="174"/>
      <c r="Q649"/>
    </row>
    <row r="650" spans="1:17" ht="12.75" customHeight="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c r="A651" s="108" t="s">
        <v>1329</v>
      </c>
      <c r="B651" s="104" t="s">
        <v>1330</v>
      </c>
      <c r="C651" s="27">
        <f>SUM(D651,E651,H651,I651)</f>
        <v>5</v>
      </c>
      <c r="D651" s="26">
        <v>5</v>
      </c>
      <c r="E651" s="26"/>
      <c r="F651" s="27"/>
      <c r="G651" s="27"/>
      <c r="H651" s="27"/>
      <c r="I651" s="27"/>
      <c r="J651" s="174"/>
      <c r="K651" s="174"/>
      <c r="L651" s="174"/>
      <c r="M651" s="174"/>
      <c r="N651" s="174"/>
      <c r="O651" s="174"/>
      <c r="P651" s="174"/>
      <c r="Q651"/>
    </row>
    <row r="652" spans="1:17" ht="12.75" customHeight="1">
      <c r="A652" s="108" t="s">
        <v>1331</v>
      </c>
      <c r="B652" s="104" t="s">
        <v>1332</v>
      </c>
      <c r="C652" s="27">
        <f>SUM(D652,E652,H652,I652)</f>
        <v>3</v>
      </c>
      <c r="D652" s="26">
        <v>3</v>
      </c>
      <c r="E652" s="26"/>
      <c r="F652" s="27"/>
      <c r="G652" s="27"/>
      <c r="H652" s="27"/>
      <c r="I652" s="27"/>
      <c r="J652" s="174"/>
      <c r="K652" s="174"/>
      <c r="L652" s="174"/>
      <c r="M652" s="174"/>
      <c r="N652" s="174"/>
      <c r="O652" s="174"/>
      <c r="P652" s="174"/>
      <c r="Q652"/>
    </row>
    <row r="653" spans="1:17" ht="12.75" customHeight="1">
      <c r="A653" s="108" t="s">
        <v>1333</v>
      </c>
      <c r="B653" s="104" t="s">
        <v>1334</v>
      </c>
      <c r="C653" s="27">
        <f>SUM(D653,E653,H653,I653)</f>
        <v>28</v>
      </c>
      <c r="D653" s="26">
        <v>12</v>
      </c>
      <c r="E653" s="26">
        <v>16</v>
      </c>
      <c r="F653" s="27">
        <v>11</v>
      </c>
      <c r="G653" s="27">
        <v>1</v>
      </c>
      <c r="H653" s="27"/>
      <c r="I653" s="27"/>
      <c r="J653" s="174"/>
      <c r="K653" s="174"/>
      <c r="L653" s="174"/>
      <c r="M653" s="174"/>
      <c r="N653" s="174"/>
      <c r="O653" s="174"/>
      <c r="P653" s="174"/>
      <c r="Q653"/>
    </row>
    <row r="654" spans="1:17" ht="12.75" customHeight="1">
      <c r="A654" s="108" t="s">
        <v>1335</v>
      </c>
      <c r="B654" s="104" t="s">
        <v>1336</v>
      </c>
      <c r="C654" s="27">
        <f>SUM(D654,E654,H654,I654)</f>
        <v>14</v>
      </c>
      <c r="D654" s="26">
        <v>4</v>
      </c>
      <c r="E654" s="26">
        <v>9</v>
      </c>
      <c r="F654" s="27">
        <v>2</v>
      </c>
      <c r="G654" s="27"/>
      <c r="H654" s="27"/>
      <c r="I654" s="27">
        <v>1</v>
      </c>
      <c r="J654" s="174"/>
      <c r="K654" s="174"/>
      <c r="L654" s="174"/>
      <c r="M654" s="174"/>
      <c r="N654" s="174"/>
      <c r="O654" s="174"/>
      <c r="P654" s="174"/>
      <c r="Q654"/>
    </row>
    <row r="655" spans="1:17" ht="12.75" customHeight="1">
      <c r="A655" s="108" t="s">
        <v>1337</v>
      </c>
      <c r="B655" s="104" t="s">
        <v>1338</v>
      </c>
      <c r="C655" s="27">
        <f>SUM(D655,E655,H655,I655)</f>
        <v>19</v>
      </c>
      <c r="D655" s="26">
        <v>8</v>
      </c>
      <c r="E655" s="26">
        <v>11</v>
      </c>
      <c r="F655" s="27">
        <v>9</v>
      </c>
      <c r="G655" s="27"/>
      <c r="H655" s="27"/>
      <c r="I655" s="27"/>
      <c r="J655" s="174"/>
      <c r="K655" s="174"/>
      <c r="L655" s="174"/>
      <c r="M655" s="174"/>
      <c r="N655" s="174"/>
      <c r="O655" s="174"/>
      <c r="P655" s="174"/>
      <c r="Q655"/>
    </row>
    <row r="656" spans="1:17" ht="12.75" customHeight="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c r="A657" s="108" t="s">
        <v>1341</v>
      </c>
      <c r="B657" s="104" t="s">
        <v>1342</v>
      </c>
      <c r="C657" s="27">
        <f>SUM(D657,E657,H657,I657)</f>
        <v>21</v>
      </c>
      <c r="D657" s="26">
        <v>7</v>
      </c>
      <c r="E657" s="26">
        <v>12</v>
      </c>
      <c r="F657" s="27">
        <v>8</v>
      </c>
      <c r="G657" s="27"/>
      <c r="H657" s="27">
        <v>2</v>
      </c>
      <c r="I657" s="27"/>
      <c r="J657" s="174"/>
      <c r="K657" s="174"/>
      <c r="L657" s="174"/>
      <c r="M657" s="174"/>
      <c r="N657" s="174"/>
      <c r="O657" s="174"/>
      <c r="P657" s="174"/>
      <c r="Q657"/>
    </row>
    <row r="658" spans="1:17" ht="12.75" customHeight="1">
      <c r="A658" s="108" t="s">
        <v>1343</v>
      </c>
      <c r="B658" s="104" t="s">
        <v>1344</v>
      </c>
      <c r="C658" s="27">
        <f>SUM(D658,E658,H658,I658)</f>
        <v>9</v>
      </c>
      <c r="D658" s="26">
        <v>5</v>
      </c>
      <c r="E658" s="26">
        <v>4</v>
      </c>
      <c r="F658" s="27">
        <v>4</v>
      </c>
      <c r="G658" s="27"/>
      <c r="H658" s="27"/>
      <c r="I658" s="27"/>
      <c r="J658" s="174"/>
      <c r="K658" s="174"/>
      <c r="L658" s="174"/>
      <c r="M658" s="174"/>
      <c r="N658" s="174"/>
      <c r="O658" s="174"/>
      <c r="P658" s="174"/>
      <c r="Q658"/>
    </row>
    <row r="659" spans="1:17" ht="12.75" customHeight="1">
      <c r="A659" s="108" t="s">
        <v>1345</v>
      </c>
      <c r="B659" s="115" t="s">
        <v>1346</v>
      </c>
      <c r="C659" s="27">
        <f>SUM(D659,E659,H659,I659)</f>
        <v>235</v>
      </c>
      <c r="D659" s="26">
        <v>114</v>
      </c>
      <c r="E659" s="26">
        <v>118</v>
      </c>
      <c r="F659" s="27">
        <v>71</v>
      </c>
      <c r="G659" s="27"/>
      <c r="H659" s="27">
        <v>2</v>
      </c>
      <c r="I659" s="27">
        <v>1</v>
      </c>
      <c r="J659" s="174"/>
      <c r="K659" s="174"/>
      <c r="L659" s="174"/>
      <c r="M659" s="174"/>
      <c r="N659" s="174"/>
      <c r="O659" s="174"/>
      <c r="P659" s="174"/>
      <c r="Q659"/>
    </row>
    <row r="660" spans="1:17" ht="12.75" customHeight="1">
      <c r="A660" s="108" t="s">
        <v>1618</v>
      </c>
      <c r="B660" s="112" t="s">
        <v>54</v>
      </c>
      <c r="C660" s="27">
        <f>SUM(D660,E660,H660,I660)</f>
        <v>2</v>
      </c>
      <c r="D660" s="26"/>
      <c r="E660" s="26">
        <v>2</v>
      </c>
      <c r="F660" s="27">
        <v>1</v>
      </c>
      <c r="G660" s="27">
        <v>1</v>
      </c>
      <c r="H660" s="27"/>
      <c r="I660" s="27"/>
      <c r="J660" s="174"/>
      <c r="K660" s="174"/>
      <c r="L660" s="174"/>
      <c r="M660" s="174"/>
      <c r="N660" s="174"/>
      <c r="O660" s="174"/>
      <c r="P660" s="174"/>
      <c r="Q660"/>
    </row>
    <row r="661" spans="1:17" ht="12.75" customHeight="1">
      <c r="A661" s="108" t="s">
        <v>1618</v>
      </c>
      <c r="B661" s="112" t="s">
        <v>1</v>
      </c>
      <c r="C661" s="27">
        <f>SUM(D661,E661,H661,I661)</f>
        <v>432</v>
      </c>
      <c r="D661" s="26">
        <f>SUM(D637:D660)</f>
        <v>192</v>
      </c>
      <c r="E661" s="26">
        <f>SUM(E637:E660)</f>
        <v>230</v>
      </c>
      <c r="F661" s="26">
        <f>SUM(F637:F660)</f>
        <v>145</v>
      </c>
      <c r="G661" s="26">
        <f>SUM(G637:G660)</f>
        <v>4</v>
      </c>
      <c r="H661" s="26">
        <f>SUM(H637:H660)</f>
        <v>8</v>
      </c>
      <c r="I661" s="26">
        <f>SUM(I637:I660)</f>
        <v>2</v>
      </c>
      <c r="J661" s="174"/>
      <c r="K661" s="174"/>
      <c r="L661" s="174"/>
      <c r="M661" s="174"/>
      <c r="N661" s="174"/>
      <c r="O661" s="174"/>
      <c r="P661" s="174"/>
      <c r="Q661"/>
    </row>
    <row r="662" spans="1:17" ht="12.75" customHeight="1" hidden="1">
      <c r="A662" s="109" t="s">
        <v>1618</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1618</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1618</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1618</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1618</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1618</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1618</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1618</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1618</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1618</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&amp;L559719D4&amp;C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2018-06-23T08:20:56Z</cp:lastPrinted>
  <dcterms:created xsi:type="dcterms:W3CDTF">2015-09-09T11:47:39Z</dcterms:created>
  <dcterms:modified xsi:type="dcterms:W3CDTF">2021-02-23T12:56:49Z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559719D4</vt:lpwstr>
  </property>
  <property fmtid="{D5CDD505-2E9C-101B-9397-08002B2CF9AE}" pid="9" name="Підрозділ">
    <vt:lpwstr>Херсонський апеляційний суд</vt:lpwstr>
  </property>
  <property fmtid="{D5CDD505-2E9C-101B-9397-08002B2CF9AE}" pid="10" name="ПідрозділDBID">
    <vt:i4>0</vt:i4>
  </property>
  <property fmtid="{D5CDD505-2E9C-101B-9397-08002B2CF9AE}" pid="11" name="ПідрозділID">
    <vt:i4>31900368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