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<sst xmlns="http://schemas.openxmlformats.org/spreadsheetml/2006/main" count="175" uniqueCount="132">
  <si>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</si>
  <si>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</si>
  <si>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</si>
  <si>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</si>
  <si>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</si>
  <si>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</si>
  <si>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</si>
  <si>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</si>
  <si>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</si>
  <si>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</si>
  <si>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</si>
  <si>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</si>
  <si>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</si>
  <si>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</si>
  <si>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</si>
  <si>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</si>
  <si>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</si>
  <si>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</si>
  <si>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</si>
  <si>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</si>
  <si>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</si>
  <si>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</si>
  <si>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</si>
  <si>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</si>
  <si>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</si>
  <si>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</si>
  <si>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</si>
  <si>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</si>
  <si>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</si>
  <si>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</si>
  <si>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</si>
  <si>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</si>
  <si>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</si>
  <si>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</si>
  <si>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</si>
  <si>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</si>
  <si>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</si>
  <si>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</si>
  <si>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</si>
  <si>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</si>
  <si>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</si>
  <si>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</si>
  <si>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</si>
  <si>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</si>
  <si>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</si>
  <si>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</si>
  <si>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</si>
  <si>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</si>
  <si>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</si>
  <si>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</si>
  <si>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</si>
  <si>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</si>
  <si>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</si>
  <si>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</si>
  <si>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</si>
  <si>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</si>
  <si>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</si>
  <si>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</si>
  <si>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</si>
  <si>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</si>
  <si>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</si>
  <si>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</si>
  <si>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</si>
  <si>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</si>
  <si>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</si>
  <si>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</si>
  <si>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</si>
  <si>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</si>
  <si>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</si>
  <si>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</si>
  <si>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</si>
  <si>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</si>
  <si>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</si>
  <si>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</si>
  <si>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</si>
  <si>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</si>
  <si>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</si>
  <si>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</si>
  <si>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</si>
  <si>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</si>
  <si>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</si>
  <si>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</si>
  <si>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</si>
  <si>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</si>
  <si>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</si>
  <si>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</si>
  <si>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</si>
  <si>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</si>
  <si>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</si>
  <si>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</si>
  <si>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</si>
  <si>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</si>
  <si>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</si>
  <si>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</si>
  <si>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</si>
  <si>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</si>
  <si>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</si>
  <si>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</si>
  <si>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</si>
  <si>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</si>
  <si>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</si>
  <si>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</si>
  <si>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</si>
  <si>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</si>
  <si>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</si>
  <si>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</si>
  <si>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</si>
  <si>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</si>
  <si>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</si>
  <si>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</si>
  <si>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</si>
  <si>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</si>
  <si>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</si>
  <si>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</si>
  <si>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</si>
  <si>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</si>
  <si>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</si>
  <si>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</si>
  <si>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</si>
  <si>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</si>
  <si>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</si>
  <si>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</si>
  <si>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за дев'ять місяців 2021 року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</si>
  <si>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</si>
  <si>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</si>
  <si>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</si>
  <si>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</si>
  <si>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</si>
  <si>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О.І.Коровайко</t>
  </si>
  <si>
    <t xml:space="preserve">Т.А. Коноз </t>
  </si>
  <si>
    <t>(0552) 42-01-68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</si>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</sst>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&amp;L64559973&amp;C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516</v>
      </c>
      <c r="F5" s="73">
        <v>394</v>
      </c>
      <c r="G5" s="73">
        <v>378</v>
      </c>
      <c r="H5" s="81" t="s">
        <v>33</v>
      </c>
      <c r="I5" s="73">
        <v>138</v>
      </c>
      <c r="J5" s="73">
        <v>17</v>
      </c>
      <c r="K5" s="78">
        <f>E5-F5</f>
        <v>122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497</v>
      </c>
      <c r="F6" s="73">
        <v>450</v>
      </c>
      <c r="G6" s="73">
        <v>438</v>
      </c>
      <c r="H6" s="73">
        <v>74</v>
      </c>
      <c r="I6" s="73">
        <v>59</v>
      </c>
      <c r="J6" s="73"/>
      <c r="K6" s="78">
        <f>E6-F6</f>
        <v>47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566</v>
      </c>
      <c r="F7" s="73">
        <v>501</v>
      </c>
      <c r="G7" s="73">
        <v>518</v>
      </c>
      <c r="H7" s="73">
        <v>92</v>
      </c>
      <c r="I7" s="73">
        <v>48</v>
      </c>
      <c r="J7" s="73">
        <v>3</v>
      </c>
      <c r="K7" s="78">
        <f>E7-F7</f>
        <v>65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8</v>
      </c>
      <c r="F8" s="73">
        <v>8</v>
      </c>
      <c r="G8" s="73">
        <v>7</v>
      </c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142</v>
      </c>
      <c r="F9" s="73">
        <v>142</v>
      </c>
      <c r="G9" s="73">
        <v>141</v>
      </c>
      <c r="H9" s="73">
        <v>92</v>
      </c>
      <c r="I9" s="73">
        <v>1</v>
      </c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4150</v>
      </c>
      <c r="F10" s="73">
        <v>4150</v>
      </c>
      <c r="G10" s="73">
        <v>4150</v>
      </c>
      <c r="H10" s="73">
        <v>3805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5879</v>
      </c>
      <c r="F14" s="74">
        <f>SUM(F5:F13)</f>
        <v>5645</v>
      </c>
      <c r="G14" s="74">
        <f>SUM(G5:G13)</f>
        <v>5632</v>
      </c>
      <c r="H14" s="74">
        <f>SUM(H5:H13)</f>
        <v>4063</v>
      </c>
      <c r="I14" s="74">
        <f>SUM(I5:I13)</f>
        <v>247</v>
      </c>
      <c r="J14" s="74">
        <f>SUM(J5:J13)</f>
        <v>20</v>
      </c>
      <c r="K14" s="78">
        <f>E14-F14</f>
        <v>234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1409</v>
      </c>
      <c r="F19" s="75">
        <v>1128</v>
      </c>
      <c r="G19" s="75">
        <v>982</v>
      </c>
      <c r="H19" s="75">
        <v>396</v>
      </c>
      <c r="I19" s="75">
        <v>427</v>
      </c>
      <c r="J19" s="75">
        <v>5</v>
      </c>
      <c r="K19" s="78">
        <f>E19-F19</f>
        <v>281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561</v>
      </c>
      <c r="F20" s="75">
        <v>481</v>
      </c>
      <c r="G20" s="75">
        <v>445</v>
      </c>
      <c r="H20" s="75">
        <v>206</v>
      </c>
      <c r="I20" s="75">
        <v>116</v>
      </c>
      <c r="J20" s="75">
        <v>1</v>
      </c>
      <c r="K20" s="78">
        <f>E20-F20</f>
        <v>80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6</v>
      </c>
      <c r="F22" s="75">
        <v>6</v>
      </c>
      <c r="G22" s="75">
        <v>4</v>
      </c>
      <c r="H22" s="75"/>
      <c r="I22" s="75">
        <v>2</v>
      </c>
      <c r="J22" s="73"/>
      <c r="K22" s="78">
        <f>E22-F22</f>
        <v>0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4</v>
      </c>
      <c r="F24" s="77">
        <v>4</v>
      </c>
      <c r="G24" s="77">
        <v>4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2</v>
      </c>
      <c r="F25" s="75">
        <v>2</v>
      </c>
      <c r="G25" s="75">
        <v>2</v>
      </c>
      <c r="H25" s="75">
        <v>2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1983</v>
      </c>
      <c r="F26" s="76">
        <f>SUM(F15:F25)</f>
        <v>1622</v>
      </c>
      <c r="G26" s="76">
        <f>SUM(G15:G25)</f>
        <v>1438</v>
      </c>
      <c r="H26" s="76">
        <f>SUM(H15:H25)</f>
        <v>605</v>
      </c>
      <c r="I26" s="76">
        <f>SUM(I15:I25)</f>
        <v>545</v>
      </c>
      <c r="J26" s="76">
        <f>SUM(J15:J25)</f>
        <v>6</v>
      </c>
      <c r="K26" s="78">
        <f>E26-F26</f>
        <v>361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409</v>
      </c>
      <c r="F27" s="90">
        <v>369</v>
      </c>
      <c r="G27" s="90">
        <v>370</v>
      </c>
      <c r="H27" s="90">
        <v>102</v>
      </c>
      <c r="I27" s="90">
        <v>39</v>
      </c>
      <c r="J27" s="73"/>
      <c r="K27" s="78">
        <f>E27-F27</f>
        <v>40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4</v>
      </c>
      <c r="F28" s="91">
        <v>4</v>
      </c>
      <c r="G28" s="91">
        <v>3</v>
      </c>
      <c r="H28" s="92" t="s">
        <v>33</v>
      </c>
      <c r="I28" s="91">
        <v>1</v>
      </c>
      <c r="J28" s="73"/>
      <c r="K28" s="78">
        <f>E28-F28</f>
        <v>0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8</v>
      </c>
      <c r="F30" s="91">
        <v>8</v>
      </c>
      <c r="G30" s="91">
        <v>7</v>
      </c>
      <c r="H30" s="91">
        <v>3</v>
      </c>
      <c r="I30" s="91">
        <v>1</v>
      </c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417</v>
      </c>
      <c r="F31" s="91">
        <f>F27+F29+F30</f>
        <v>377</v>
      </c>
      <c r="G31" s="91">
        <f>G27+G29+G30</f>
        <v>377</v>
      </c>
      <c r="H31" s="92">
        <f>H27+H29+H30</f>
        <v>105</v>
      </c>
      <c r="I31" s="91">
        <f>I27+I29+I30</f>
        <v>40</v>
      </c>
      <c r="J31" s="73">
        <f>J27+J29+J30</f>
        <v>0</v>
      </c>
      <c r="K31" s="78">
        <f>E31-F31</f>
        <v>40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8279</v>
      </c>
      <c r="F33" s="89">
        <f t="shared" si="0"/>
        <v>7644</v>
      </c>
      <c r="G33" s="89">
        <f t="shared" si="0"/>
        <v>7447</v>
      </c>
      <c r="H33" s="89">
        <f>H14+H26+H31</f>
        <v>4773</v>
      </c>
      <c r="I33" s="89">
        <f t="shared" si="0"/>
        <v>832</v>
      </c>
      <c r="J33" s="89">
        <f t="shared" si="0"/>
        <v>26</v>
      </c>
      <c r="K33" s="78">
        <f>E33-F33</f>
        <v>635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&amp;L64559973&amp;C&amp;R2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139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259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331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102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68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92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89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14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2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20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5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/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/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4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408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1049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15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30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443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155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300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200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94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6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1137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574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10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214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792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508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67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170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86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16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39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25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6985</v>
      </c>
      <c r="F49" s="74">
        <f>F50+F52+F53</f>
        <v>435</v>
      </c>
      <c r="G49" s="74">
        <f>G50+G52+G53</f>
        <v>19</v>
      </c>
      <c r="H49" s="74">
        <f>H50+H52+H53</f>
        <v>8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5516</v>
      </c>
      <c r="F50" s="82">
        <v>105</v>
      </c>
      <c r="G50" s="82">
        <v>9</v>
      </c>
      <c r="H50" s="82">
        <v>2</v>
      </c>
      <c r="I50" s="82"/>
    </row>
    <row r="51" spans="1:9" ht="30" customHeight="1">
      <c r="A51" s="170" t="s">
        <v>119</v>
      </c>
      <c r="B51" s="170"/>
      <c r="C51" s="170"/>
      <c r="D51" s="170"/>
      <c r="E51" s="82">
        <v>4150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1105</v>
      </c>
      <c r="F52" s="82">
        <v>317</v>
      </c>
      <c r="G52" s="82">
        <v>10</v>
      </c>
      <c r="H52" s="82">
        <v>6</v>
      </c>
      <c r="I52" s="82"/>
    </row>
    <row r="53" spans="1:9" ht="15" customHeight="1">
      <c r="A53" s="211" t="s">
        <v>45</v>
      </c>
      <c r="B53" s="211"/>
      <c r="C53" s="211"/>
      <c r="D53" s="211"/>
      <c r="E53" s="79">
        <v>364</v>
      </c>
      <c r="F53" s="79">
        <v>13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&amp;L64559973&amp;C&amp;R3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3.125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8.097165991902834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1.1009174311926606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97.42281527995814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297.88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331.16</v>
      </c>
    </row>
    <row r="10" spans="1:4" ht="16.5" customHeight="1">
      <c r="A10" s="171" t="s">
        <v>29</v>
      </c>
      <c r="B10" s="173"/>
      <c r="C10" s="13">
        <v>8</v>
      </c>
      <c r="D10" s="80">
        <v>24</v>
      </c>
    </row>
    <row r="11" spans="1:4" ht="16.5" customHeight="1">
      <c r="A11" s="253" t="s">
        <v>42</v>
      </c>
      <c r="B11" s="253"/>
      <c r="C11" s="13">
        <v>9</v>
      </c>
      <c r="D11" s="80">
        <v>11</v>
      </c>
    </row>
    <row r="12" spans="1:4" ht="16.5" customHeight="1">
      <c r="A12" s="254" t="s">
        <v>120</v>
      </c>
      <c r="B12" s="254"/>
      <c r="C12" s="13">
        <v>10</v>
      </c>
      <c r="D12" s="95">
        <v>81</v>
      </c>
    </row>
    <row r="13" spans="1:4" ht="16.5" customHeight="1">
      <c r="A13" s="254" t="s">
        <v>121</v>
      </c>
      <c r="B13" s="254"/>
      <c r="C13" s="13">
        <v>11</v>
      </c>
      <c r="D13" s="95">
        <v>31</v>
      </c>
    </row>
    <row r="14" spans="1:4" ht="16.5" customHeight="1">
      <c r="A14" s="253" t="s">
        <v>43</v>
      </c>
      <c r="B14" s="253"/>
      <c r="C14" s="13">
        <v>12</v>
      </c>
      <c r="D14" s="80">
        <v>75</v>
      </c>
    </row>
    <row r="15" spans="1:4" ht="16.5" customHeight="1">
      <c r="A15" s="253" t="s">
        <v>45</v>
      </c>
      <c r="B15" s="253"/>
      <c r="C15" s="13">
        <v>13</v>
      </c>
      <c r="D15" s="80">
        <v>27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/>
      <c r="D26" s="255"/>
    </row>
    <row r="28" spans="3:5" ht="12.75" customHeight="1">
      <c r="C28" s="256" t="s">
        <v>131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&amp;L64559973&amp;C&amp;R4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2020-09-01T06:35:57Z</cp:lastPrinted>
  <dcterms:created xsi:type="dcterms:W3CDTF">2004-04-20T14:33:35Z</dcterms:created>
  <dcterms:modified xsi:type="dcterms:W3CDTF">2021-11-25T12:04:02Z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64559973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