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<sst xmlns="http://schemas.openxmlformats.org/spreadsheetml/2006/main" count="4547" uniqueCount="2368">
  <si>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</si>
  <si>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</si>
  <si>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</si>
  <si>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</si>
  <si>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</si>
  <si>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</si>
  <si>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</si>
  <si>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</si>
  <si>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</si>
  <si>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</si>
  <si>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</si>
  <si>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</si>
  <si>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</si>
  <si>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</si>
  <si>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</si>
  <si>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</si>
  <si>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</si>
  <si>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</si>
  <si>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</si>
  <si>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</si>
  <si>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</si>
  <si>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</si>
  <si>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</si>
  <si>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</si>
  <si>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</si>
  <si>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</si>
  <si>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</si>
  <si>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</si>
  <si>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</si>
  <si>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</si>
  <si>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</si>
  <si>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</si>
  <si>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</si>
  <si>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</si>
  <si>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</si>
  <si>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</si>
  <si>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</si>
  <si>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</si>
  <si>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</si>
  <si>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</si>
  <si>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</si>
  <si>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</si>
  <si>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</si>
  <si>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</si>
  <si>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</si>
  <si>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</si>
  <si>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</si>
  <si>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</si>
  <si>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</si>
  <si>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</si>
  <si>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</si>
  <si>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</si>
  <si>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</si>
  <si>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</si>
  <si>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</si>
  <si>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</si>
  <si>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</si>
  <si>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</si>
  <si>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</si>
  <si>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</si>
  <si>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</si>
  <si>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</si>
  <si>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</si>
  <si>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</si>
  <si>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</si>
  <si>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</si>
  <si>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</si>
  <si>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</si>
  <si>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</si>
  <si>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</si>
  <si>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</si>
  <si>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</si>
  <si>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</si>
  <si>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</si>
  <si>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</si>
  <si>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</si>
  <si>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</si>
  <si>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</si>
  <si>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</si>
  <si>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</si>
  <si>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</si>
  <si>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</si>
  <si>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</si>
  <si>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</si>
  <si>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</si>
  <si>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</si>
  <si>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</si>
  <si>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</si>
  <si>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</si>
  <si>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</si>
  <si>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</si>
  <si>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</si>
  <si>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</si>
  <si>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</si>
  <si>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</si>
  <si>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</si>
  <si>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</si>
  <si>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</si>
  <si>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</si>
  <si>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</si>
  <si>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</si>
  <si>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</si>
  <si>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</si>
  <si>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</si>
  <si>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</si>
  <si>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</si>
  <si>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</si>
  <si>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</si>
  <si>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</si>
  <si>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</si>
  <si>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</si>
  <si>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</si>
  <si>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</si>
  <si>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</si>
  <si>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</si>
  <si>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</si>
  <si>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</si>
  <si>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</si>
  <si>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</si>
  <si>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</si>
  <si>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</si>
  <si>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</si>
  <si>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</si>
  <si>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</si>
  <si>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</si>
  <si>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</si>
  <si>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</si>
  <si>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</si>
  <si>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</si>
  <si>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</si>
  <si>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</si>
  <si>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</si>
  <si>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</si>
  <si>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</si>
  <si>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</si>
  <si>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</si>
  <si>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</si>
  <si>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</si>
  <si>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</si>
  <si>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</si>
  <si>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</si>
  <si>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</si>
  <si>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</si>
  <si>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</si>
  <si>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</si>
  <si>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</si>
  <si>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</si>
  <si>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</si>
  <si>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</si>
  <si>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</si>
  <si>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</si>
  <si>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</si>
  <si>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</si>
  <si>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</si>
  <si>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</si>
  <si>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</si>
  <si>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</si>
  <si>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</si>
  <si>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</si>
  <si>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</si>
  <si>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</si>
  <si>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</si>
  <si>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</si>
  <si>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</si>
  <si>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</si>
  <si>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</si>
  <si>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</si>
  <si>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</si>
  <si>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</si>
  <si>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</si>
  <si>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</si>
  <si>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</si>
  <si>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</si>
  <si>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</si>
  <si>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</si>
  <si>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</si>
  <si>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</si>
  <si>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</si>
  <si>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</si>
  <si>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</si>
  <si>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</si>
  <si>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</si>
  <si>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</si>
  <si>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</si>
  <si>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</si>
  <si>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</si>
  <si>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</si>
  <si>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</si>
  <si>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</si>
  <si>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</si>
  <si>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</si>
  <si>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</si>
  <si>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</si>
  <si>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</si>
  <si>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</si>
  <si>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</si>
  <si>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</si>
  <si>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</si>
  <si>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</si>
  <si>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</si>
  <si>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</si>
  <si>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</si>
  <si>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</si>
  <si>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</si>
  <si>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</si>
  <si>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</si>
  <si>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</si>
  <si>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</si>
  <si>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</si>
  <si>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</si>
  <si>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</si>
  <si>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</si>
  <si>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</si>
  <si>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</si>
  <si>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</si>
  <si>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</si>
  <si>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</si>
  <si>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</si>
  <si>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</si>
  <si>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</si>
  <si>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</si>
  <si>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</si>
  <si>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</si>
  <si>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</si>
  <si>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</si>
  <si>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</si>
  <si>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</si>
  <si>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</si>
  <si>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</si>
  <si>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</si>
  <si>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</si>
  <si>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</si>
  <si>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</si>
  <si>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</si>
  <si>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</si>
  <si>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</si>
  <si>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</si>
  <si>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</si>
  <si>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</si>
  <si>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</si>
  <si>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</si>
  <si>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</si>
  <si>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</si>
  <si>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</si>
  <si>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</si>
  <si>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</si>
  <si>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</si>
  <si>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</si>
  <si>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</si>
  <si>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</si>
  <si>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</si>
  <si>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</si>
  <si>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</si>
  <si>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</si>
  <si>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</si>
  <si>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</si>
  <si>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</si>
  <si>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</si>
  <si>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</si>
  <si>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</si>
  <si>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</si>
  <si>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</si>
  <si>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</si>
  <si>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</si>
  <si>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</si>
  <si>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</si>
  <si>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</si>
  <si>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</si>
  <si>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</si>
  <si>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</si>
  <si>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</si>
  <si>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</si>
  <si>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</si>
  <si>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</si>
  <si>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</si>
  <si>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</si>
  <si>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</si>
  <si>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</si>
  <si>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</si>
  <si>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</si>
  <si>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</si>
  <si>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</si>
  <si>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</si>
  <si>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</si>
  <si>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</si>
  <si>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</si>
  <si>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</si>
  <si>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</si>
  <si>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</si>
  <si>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</si>
  <si>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</si>
  <si>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</si>
  <si>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</si>
  <si>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</si>
  <si>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</si>
  <si>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</si>
  <si>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</si>
  <si>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</si>
  <si>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</si>
  <si>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</si>
  <si>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</si>
  <si>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</si>
  <si>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</si>
  <si>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</si>
  <si>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</si>
  <si>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</si>
  <si>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</si>
  <si>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</si>
  <si>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</si>
  <si>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</si>
  <si>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</si>
  <si>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</si>
  <si>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</si>
  <si>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</si>
  <si>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</si>
  <si>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</si>
  <si>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</si>
  <si>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</si>
  <si>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</si>
  <si>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</si>
  <si>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</si>
  <si>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</si>
  <si>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</si>
  <si>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</si>
  <si>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</si>
  <si>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</si>
  <si>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</si>
  <si>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</si>
  <si>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</si>
  <si>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</si>
  <si>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</si>
  <si>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</si>
  <si>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</si>
  <si>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</si>
  <si>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</si>
  <si>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</si>
  <si>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</si>
  <si>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</si>
  <si>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</si>
  <si>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</si>
  <si>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</si>
  <si>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</si>
  <si>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</si>
  <si>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</si>
  <si>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</si>
  <si>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</si>
  <si>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</si>
  <si>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</si>
  <si>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</si>
  <si>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</si>
  <si>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</si>
  <si>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</si>
  <si>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</si>
  <si>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</si>
  <si>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</si>
  <si>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</si>
  <si>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</si>
  <si>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</si>
  <si>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</si>
  <si>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</si>
  <si>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</si>
  <si>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</si>
  <si>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</si>
  <si>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</si>
  <si>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</si>
  <si>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</si>
  <si>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</si>
  <si>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</si>
  <si>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</si>
  <si>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</si>
  <si>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</si>
  <si>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</si>
  <si>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</si>
  <si>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</si>
  <si>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</si>
  <si>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</si>
  <si>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</si>
  <si>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</si>
  <si>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</si>
  <si>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</si>
  <si>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</si>
  <si>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</si>
  <si>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</si>
  <si>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</si>
  <si>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</si>
  <si>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</si>
  <si>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</si>
  <si>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</si>
  <si>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</si>
  <si>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</si>
  <si>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</si>
  <si>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</si>
  <si>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</si>
  <si>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</si>
  <si>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</si>
  <si>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</si>
  <si>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</si>
  <si>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</si>
  <si>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</si>
  <si>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</si>
  <si>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</si>
  <si>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</si>
  <si>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</si>
  <si>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</si>
  <si>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</si>
  <si>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</si>
  <si>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</si>
  <si>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</si>
  <si>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</si>
  <si>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</si>
  <si>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</si>
  <si>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</si>
  <si>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</si>
  <si>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</si>
  <si>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</si>
  <si>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</si>
  <si>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</si>
  <si>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</si>
  <si>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</si>
  <si>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</si>
  <si>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</si>
  <si>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</si>
  <si>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</si>
  <si>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</si>
  <si>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</si>
  <si>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</si>
  <si>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</si>
  <si>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</si>
  <si>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</si>
  <si>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</si>
  <si>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</si>
  <si>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</si>
  <si>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</si>
  <si>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</si>
  <si>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</si>
  <si>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</si>
  <si>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</si>
  <si>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</si>
  <si>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</si>
  <si>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</si>
  <si>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</si>
  <si>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</si>
  <si>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</si>
  <si>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</si>
  <si>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</si>
  <si>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</si>
  <si>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</si>
  <si>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</si>
  <si>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</si>
  <si>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</si>
  <si>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</si>
  <si>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</si>
  <si>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</si>
  <si>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</si>
  <si>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</si>
  <si>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</si>
  <si>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</si>
  <si>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</si>
  <si>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</si>
  <si>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</si>
  <si>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</si>
  <si>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</si>
  <si>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</si>
  <si>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</si>
  <si>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</si>
  <si>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</si>
  <si>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</si>
  <si>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</si>
  <si>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</si>
  <si>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</si>
  <si>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</si>
  <si>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</si>
  <si>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</si>
  <si>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</si>
  <si>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</si>
  <si>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</si>
  <si>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</si>
  <si>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</si>
  <si>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</si>
  <si>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</si>
  <si>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</si>
  <si>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</si>
  <si>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</si>
  <si>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</si>
  <si>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</si>
  <si>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</si>
  <si>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</si>
  <si>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</si>
  <si>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</si>
  <si>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</si>
  <si>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</si>
  <si>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</si>
  <si>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</si>
  <si>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</si>
  <si>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</si>
  <si>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</si>
  <si>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</si>
  <si>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</si>
  <si>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</si>
  <si>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</si>
  <si>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</si>
  <si>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</si>
  <si>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</si>
  <si>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</si>
  <si>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</si>
  <si>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</si>
  <si>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</si>
  <si>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</si>
  <si>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</si>
  <si>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</si>
  <si>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</si>
  <si>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</si>
  <si>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</si>
  <si>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</si>
  <si>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</si>
  <si>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</si>
  <si>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</si>
  <si>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</si>
  <si>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</si>
  <si>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</si>
  <si>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</si>
  <si>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</si>
  <si>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</si>
  <si>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</si>
  <si>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</si>
  <si>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</si>
  <si>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</si>
  <si>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</si>
  <si>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</si>
  <si>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</si>
  <si>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</si>
  <si>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</si>
  <si>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</si>
  <si>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</si>
  <si>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</si>
  <si>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</si>
  <si>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</si>
  <si>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</si>
  <si>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</si>
  <si>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</si>
  <si>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</si>
  <si>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</si>
  <si>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</si>
  <si>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</si>
  <si>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</si>
  <si>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</si>
  <si>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</si>
  <si>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</si>
  <si>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</si>
  <si>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</si>
  <si>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</si>
  <si>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</si>
  <si>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</si>
  <si>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</si>
  <si>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</si>
  <si>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</si>
  <si>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</si>
  <si>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</si>
  <si>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</si>
  <si>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</si>
  <si>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</si>
  <si>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</si>
  <si>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</si>
  <si>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</si>
  <si>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</si>
  <si>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</si>
  <si>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</si>
  <si>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</si>
  <si>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</si>
  <si>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</si>
  <si>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</si>
  <si>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</si>
  <si>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</si>
  <si>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</si>
  <si>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</si>
  <si>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</si>
  <si>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</si>
  <si>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</si>
  <si>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</si>
  <si>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</si>
  <si>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</si>
  <si>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</si>
  <si>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</si>
  <si>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</si>
  <si>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</si>
  <si>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</si>
  <si>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</si>
  <si>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</si>
  <si>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</si>
  <si>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</si>
  <si>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</si>
  <si>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</si>
  <si>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</si>
  <si>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</si>
  <si>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</si>
  <si>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</si>
  <si>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</si>
  <si>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</si>
  <si>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</si>
  <si>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</si>
  <si>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</si>
  <si>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</si>
  <si>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</si>
  <si>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</si>
  <si>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</si>
  <si>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</si>
  <si>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</si>
  <si>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</si>
  <si>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</si>
  <si>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</si>
  <si>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</si>
  <si>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</si>
  <si>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</si>
  <si>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</si>
  <si>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</si>
  <si>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</si>
  <si>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</si>
  <si>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</si>
  <si>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</si>
  <si>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</si>
  <si>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</si>
  <si>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</si>
  <si>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</si>
  <si>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</si>
  <si>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</si>
  <si>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</si>
  <si>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</si>
  <si>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</si>
  <si>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</si>
  <si>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</si>
  <si>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</si>
  <si>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</si>
  <si>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</si>
  <si>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</si>
  <si>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</si>
  <si>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</si>
  <si>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</si>
  <si>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</si>
  <si>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</si>
  <si>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</si>
  <si>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</si>
  <si>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</si>
  <si>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</si>
  <si>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</si>
  <si>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</si>
  <si>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</si>
  <si>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</si>
  <si>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</si>
  <si>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</si>
  <si>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</si>
  <si>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</si>
  <si>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</si>
  <si>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</si>
  <si>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</si>
  <si>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</si>
  <si>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</si>
  <si>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</si>
  <si>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</si>
  <si>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</si>
  <si>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</si>
  <si>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</si>
  <si>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</si>
  <si>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</si>
  <si>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</si>
  <si>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</si>
  <si>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</si>
  <si>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</si>
  <si>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</si>
  <si>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</si>
  <si>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</si>
  <si>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</si>
  <si>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</si>
  <si>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</si>
  <si>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</si>
  <si>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</si>
  <si>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</si>
  <si>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</si>
  <si>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</si>
  <si>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</si>
  <si>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</si>
  <si>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</si>
  <si>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</si>
  <si>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</si>
  <si>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</si>
  <si>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</si>
  <si>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</si>
  <si>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</si>
  <si>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</si>
  <si>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</si>
  <si>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</si>
  <si>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</si>
  <si>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</si>
  <si>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</si>
  <si>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</si>
  <si>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</si>
  <si>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</si>
  <si>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</si>
  <si>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</si>
  <si>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</si>
  <si>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</si>
  <si>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</si>
  <si>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</si>
  <si>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</si>
  <si>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</si>
  <si>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</si>
  <si>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</si>
  <si>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</si>
  <si>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</si>
  <si>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</si>
  <si>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</si>
  <si>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</si>
  <si>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</si>
  <si>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</si>
  <si>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</si>
  <si>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</si>
  <si>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</si>
  <si>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</si>
  <si>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</si>
  <si>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</si>
  <si>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</si>
  <si>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</si>
  <si>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</si>
  <si>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</si>
  <si>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</si>
  <si>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</si>
  <si>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</si>
  <si>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</si>
  <si>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</si>
  <si>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</si>
  <si>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</si>
  <si>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</si>
  <si>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</si>
  <si>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</si>
  <si>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</si>
  <si>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</si>
  <si>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</si>
  <si>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</si>
  <si>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</si>
  <si>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</si>
  <si>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</si>
  <si>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</si>
  <si>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</si>
  <si>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</si>
  <si>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</si>
  <si>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</si>
  <si>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</si>
  <si>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</si>
  <si>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</si>
  <si>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</si>
  <si>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</si>
  <si>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</si>
  <si>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</si>
  <si>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</si>
  <si>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</si>
  <si>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</si>
  <si>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</si>
  <si>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</si>
  <si>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</si>
  <si>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</si>
  <si>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</si>
  <si>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</si>
  <si>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</si>
  <si>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</si>
  <si>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</si>
  <si>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</si>
  <si>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</si>
  <si>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</si>
  <si>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</si>
  <si>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</si>
  <si>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</si>
  <si>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</si>
  <si>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</si>
  <si>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</si>
  <si>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</si>
  <si>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</si>
  <si>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</si>
  <si>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</si>
  <si>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</si>
  <si>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</si>
  <si>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</si>
  <si>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</si>
  <si>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</si>
  <si>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</si>
  <si>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</si>
  <si>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</si>
  <si>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</si>
  <si>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</si>
  <si>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</si>
  <si>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</si>
  <si>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</si>
  <si>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</si>
  <si>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</si>
  <si>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</si>
  <si>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</si>
  <si>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</si>
  <si>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</si>
  <si>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</si>
  <si>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</si>
  <si>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</si>
  <si>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</si>
  <si>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</si>
  <si>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</si>
  <si>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</si>
  <si>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</si>
  <si>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</si>
  <si>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</si>
  <si>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</si>
  <si>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</si>
  <si>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</si>
  <si>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</si>
  <si>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</si>
  <si>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</si>
  <si>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</si>
  <si>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</si>
  <si>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</si>
  <si>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</si>
  <si>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</si>
  <si>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</si>
  <si>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</si>
  <si>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</si>
  <si>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</si>
  <si>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</si>
  <si>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</si>
  <si>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</si>
  <si>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</si>
  <si>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</si>
  <si>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</si>
  <si>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</si>
  <si>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</si>
  <si>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</si>
  <si>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</si>
  <si>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</si>
  <si>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</si>
  <si>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</si>
  <si>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</si>
  <si>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</si>
  <si>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</si>
  <si>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</si>
  <si>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</si>
  <si>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</si>
  <si>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</si>
  <si>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</si>
  <si>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</si>
  <si>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</si>
  <si>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</si>
  <si>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</si>
  <si>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</si>
  <si>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</si>
  <si>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</si>
  <si>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</si>
  <si>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</si>
  <si>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</si>
  <si>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</si>
  <si>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</si>
  <si>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</si>
  <si>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</si>
  <si>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</si>
  <si>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</si>
  <si>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</si>
  <si>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</si>
  <si>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</si>
  <si>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</si>
  <si>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</si>
  <si>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</si>
  <si>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</si>
  <si>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</si>
  <si>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</si>
  <si>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</si>
  <si>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</si>
  <si>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</si>
  <si>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</si>
  <si>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</si>
  <si>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</si>
  <si>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</si>
  <si>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</si>
  <si>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</si>
  <si>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</si>
  <si>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</si>
  <si>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</si>
  <si>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</si>
  <si>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</si>
  <si>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</si>
  <si>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</si>
  <si>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</si>
  <si>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</si>
  <si>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</si>
  <si>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</si>
  <si>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</si>
  <si>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</si>
  <si>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</si>
  <si>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</si>
  <si>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</si>
  <si>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</si>
  <si>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</si>
  <si>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</si>
  <si>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</si>
  <si>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</si>
  <si>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</si>
  <si>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</si>
  <si>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</si>
  <si>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</si>
  <si>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</si>
  <si>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</si>
  <si>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</si>
  <si>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</si>
  <si>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</si>
  <si>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</si>
  <si>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</si>
  <si>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</si>
  <si>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</si>
  <si>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</si>
  <si>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</si>
  <si>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</si>
  <si>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</si>
  <si>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</si>
  <si>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</si>
  <si>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</si>
  <si>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</si>
  <si>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</si>
  <si>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</si>
  <si>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</si>
  <si>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</si>
  <si>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</si>
  <si>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</si>
  <si>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</si>
  <si>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</si>
  <si>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</si>
  <si>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</si>
  <si>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</si>
  <si>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</si>
  <si>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</si>
  <si>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</si>
  <si>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</si>
  <si>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</si>
  <si>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</si>
  <si>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</si>
  <si>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</si>
  <si>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</si>
  <si>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</si>
  <si>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</si>
  <si>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</si>
  <si>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</si>
  <si>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</si>
  <si>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</si>
  <si>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</si>
  <si>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</si>
  <si>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</si>
  <si>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</si>
  <si>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</si>
  <si>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</si>
  <si>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</si>
  <si>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</si>
  <si>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</si>
  <si>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</si>
  <si>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</si>
  <si>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</si>
  <si>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</si>
  <si>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</si>
  <si>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</si>
  <si>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</si>
  <si>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</si>
  <si>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</si>
  <si>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</si>
  <si>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</si>
  <si>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</si>
  <si>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</si>
  <si>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</si>
  <si>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</si>
  <si>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</si>
  <si>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</si>
  <si>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</si>
  <si>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</si>
  <si>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</si>
  <si>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</si>
  <si>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</si>
  <si>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</si>
  <si>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</si>
  <si>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</si>
  <si>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</si>
  <si>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</si>
  <si>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</si>
  <si>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</si>
  <si>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</si>
  <si>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</si>
  <si>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</si>
  <si>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</si>
  <si>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</si>
  <si>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</si>
  <si>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</si>
  <si>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</si>
  <si>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</si>
  <si>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</si>
  <si>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</si>
  <si>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</si>
  <si>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</si>
  <si>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</si>
  <si>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</si>
  <si>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</si>
  <si>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</si>
  <si>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</si>
  <si>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</si>
  <si>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</si>
  <si>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</si>
  <si>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</si>
  <si>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</si>
  <si>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</si>
  <si>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</si>
  <si>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</si>
  <si>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</si>
  <si>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</si>
  <si>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</si>
  <si>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</si>
  <si>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</si>
  <si>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</si>
  <si>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</si>
  <si>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</si>
  <si>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</si>
  <si>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</si>
  <si>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</si>
  <si>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</si>
  <si>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</si>
  <si>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</si>
  <si>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</si>
  <si>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</si>
  <si>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</si>
  <si>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</si>
  <si>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</si>
  <si>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</si>
  <si>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</si>
  <si>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</si>
  <si>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</si>
  <si>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</si>
  <si>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</si>
  <si>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</si>
  <si>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</si>
  <si>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</si>
  <si>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</si>
  <si>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</si>
  <si>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</si>
  <si>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</si>
  <si>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</si>
  <si>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</si>
  <si>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</si>
  <si>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</si>
  <si>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</si>
  <si>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</si>
  <si>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</si>
  <si>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</si>
  <si>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</si>
  <si>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</si>
  <si>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</si>
  <si>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</si>
  <si>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</si>
  <si>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</si>
  <si>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</si>
  <si>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</si>
  <si>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</si>
  <si>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</si>
  <si>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</si>
  <si>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</si>
  <si>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</si>
  <si>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</si>
  <si>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</si>
  <si>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</si>
  <si>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</si>
  <si>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</si>
  <si>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</si>
  <si>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</si>
  <si>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</si>
  <si>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</si>
  <si>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</si>
  <si>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</si>
  <si>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</si>
  <si>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</si>
  <si>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</si>
  <si>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</si>
  <si>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</si>
  <si>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</si>
  <si>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</si>
  <si>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</si>
  <si>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</si>
  <si>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</si>
  <si>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</si>
  <si>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</si>
  <si>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</si>
  <si>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</si>
  <si>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</si>
  <si>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</si>
  <si>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</si>
  <si>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</si>
  <si>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</si>
  <si>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</si>
  <si>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</si>
  <si>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</si>
  <si>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</si>
  <si>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</si>
  <si>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</si>
  <si>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</si>
  <si>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</si>
  <si>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</si>
  <si>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</si>
  <si>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</si>
  <si>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</si>
  <si>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</si>
  <si>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</si>
  <si>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</si>
  <si>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</si>
  <si>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</si>
  <si>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</si>
  <si>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</si>
  <si>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</si>
  <si>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</si>
  <si>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</si>
  <si>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</si>
  <si>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</si>
  <si>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</si>
  <si>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</si>
  <si>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</si>
  <si>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</si>
  <si>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</si>
  <si>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</si>
  <si>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</si>
  <si>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</si>
  <si>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</si>
  <si>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</si>
  <si>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</si>
  <si>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</si>
  <si>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</si>
  <si>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</si>
  <si>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</si>
  <si>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</si>
  <si>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</si>
  <si>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</si>
  <si>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</si>
  <si>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</si>
  <si>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</si>
  <si>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</si>
  <si>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</si>
  <si>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</si>
  <si>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</si>
  <si>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</si>
  <si>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</si>
  <si>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</si>
  <si>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</si>
  <si>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</si>
  <si>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</si>
  <si>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</si>
  <si>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</si>
  <si>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</si>
  <si>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</si>
  <si>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</si>
  <si>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</si>
  <si>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</si>
  <si>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</si>
  <si>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</si>
  <si>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</si>
  <si>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</si>
  <si>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</si>
  <si>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</si>
  <si>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</si>
  <si>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</si>
  <si>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</si>
  <si>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</si>
  <si>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</si>
  <si>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</si>
  <si>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</si>
  <si>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</si>
  <si>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</si>
  <si>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</si>
  <si>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</si>
  <si>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</si>
  <si>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</si>
  <si>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</si>
  <si>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</si>
  <si>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</si>
  <si>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</si>
  <si>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</si>
  <si>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</si>
  <si>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</si>
  <si>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</si>
  <si>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</si>
  <si>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</si>
  <si>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</si>
  <si>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</si>
  <si>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</si>
  <si>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</si>
  <si>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</si>
  <si>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</si>
  <si>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</si>
  <si>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</si>
  <si>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</si>
  <si>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</si>
  <si>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</si>
  <si>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</si>
  <si>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</si>
  <si>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</si>
  <si>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</si>
  <si>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</si>
  <si>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</si>
  <si>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</si>
  <si>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</si>
  <si>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</si>
  <si>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</si>
  <si>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</si>
  <si>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</si>
  <si>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</si>
  <si>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</si>
  <si>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</si>
  <si>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</si>
  <si>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</si>
  <si>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</si>
  <si>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</si>
  <si>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</si>
  <si>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</si>
  <si>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</si>
  <si>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</si>
  <si>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</si>
  <si>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</si>
  <si>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</si>
  <si>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</si>
  <si>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</si>
  <si>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</si>
  <si>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</si>
  <si>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</si>
  <si>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</si>
  <si>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</si>
  <si>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</si>
  <si>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</si>
  <si>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</si>
  <si>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</si>
  <si>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</si>
  <si>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</si>
  <si>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</si>
  <si>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</si>
  <si>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</si>
  <si>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</si>
  <si>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</si>
  <si>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</si>
  <si>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</si>
  <si>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</si>
  <si>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</si>
  <si>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</si>
  <si>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</si>
  <si>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</si>
  <si>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</si>
  <si>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</si>
  <si>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</si>
  <si>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</si>
  <si>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</si>
  <si>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</si>
  <si>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</si>
  <si>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</si>
  <si>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</si>
  <si>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</si>
  <si>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</si>
  <si>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</si>
  <si>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</si>
  <si>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</si>
  <si>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</si>
  <si>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</si>
  <si>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</si>
  <si>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</si>
  <si>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</si>
  <si>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</si>
  <si>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</si>
  <si>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</si>
  <si>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</si>
  <si>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</si>
  <si>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</si>
  <si>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</si>
  <si>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</si>
  <si>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</si>
  <si>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</si>
  <si>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</si>
  <si>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</si>
  <si>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</si>
  <si>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</si>
  <si>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</si>
  <si>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</si>
  <si>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</si>
  <si>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</si>
  <si>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</si>
  <si>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</si>
  <si>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</si>
  <si>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</si>
  <si>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</si>
  <si>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</si>
  <si>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</si>
  <si>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</si>
  <si>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</si>
  <si>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</si>
  <si>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</si>
  <si>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</si>
  <si>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</si>
  <si>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</si>
  <si>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</si>
  <si>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</si>
  <si>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</si>
  <si>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</si>
  <si>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</si>
  <si>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</si>
  <si>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</si>
  <si>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</si>
  <si>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</si>
  <si>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</si>
  <si>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</si>
  <si>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</si>
  <si>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</si>
  <si>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</si>
  <si>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</si>
  <si>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</si>
  <si>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</si>
  <si>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</si>
  <si>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</si>
  <si>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</si>
  <si>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</si>
  <si>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</si>
  <si>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</si>
  <si>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</si>
  <si>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</si>
  <si>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</si>
  <si>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</si>
  <si>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</si>
  <si>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</si>
  <si>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</si>
  <si>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</si>
  <si>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</si>
  <si>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</si>
  <si>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</si>
  <si>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</si>
  <si>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</si>
  <si>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</si>
  <si>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</si>
  <si>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</si>
  <si>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</si>
  <si>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</si>
  <si>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</si>
  <si>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</si>
  <si>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</si>
  <si>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</si>
  <si>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</si>
  <si>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</si>
  <si>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</si>
  <si>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</si>
  <si>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</si>
  <si>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</si>
  <si>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</si>
  <si>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</si>
  <si>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</si>
  <si>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</si>
  <si>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</si>
  <si>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</si>
  <si>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</si>
  <si>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</si>
  <si>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</si>
  <si>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</si>
  <si>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</si>
  <si>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</si>
  <si>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</si>
  <si>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</si>
  <si>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</si>
  <si>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</si>
  <si>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</si>
  <si>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</si>
  <si>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</si>
  <si>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</si>
  <si>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</si>
  <si>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</si>
  <si>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</si>
  <si>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</si>
  <si>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</si>
  <si>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</si>
  <si>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</si>
  <si>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</si>
  <si>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</si>
  <si>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</si>
  <si>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</si>
  <si>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</si>
  <si>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</si>
  <si>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</si>
  <si>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</si>
  <si>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</si>
  <si>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</si>
  <si>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</si>
  <si>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</si>
  <si>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</si>
  <si>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</si>
  <si>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</si>
  <si>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</si>
  <si>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</si>
  <si>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</si>
  <si>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</si>
  <si>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</si>
  <si>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</si>
  <si>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</si>
  <si>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</si>
  <si>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</si>
  <si>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</si>
  <si>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</si>
  <si>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</si>
  <si>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</si>
  <si>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</si>
  <si>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</si>
  <si>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</si>
  <si>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</si>
  <si>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</si>
  <si>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</si>
  <si>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</si>
  <si>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</si>
  <si>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</si>
  <si>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</si>
  <si>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</si>
  <si>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</si>
  <si>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</si>
  <si>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</si>
  <si>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</si>
  <si>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</si>
  <si>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</si>
  <si>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</si>
  <si>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</si>
  <si>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</si>
  <si>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</si>
  <si>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</si>
  <si>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</si>
  <si>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</si>
  <si>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</si>
  <si>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</si>
  <si>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</si>
  <si>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</si>
  <si>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</si>
  <si>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</si>
  <si>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</si>
  <si>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</si>
  <si>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</si>
  <si>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</si>
  <si>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</si>
  <si>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</si>
  <si>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</si>
  <si>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</si>
  <si>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</si>
  <si>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</si>
  <si>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</si>
  <si>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</si>
  <si>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</si>
  <si>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</si>
  <si>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</si>
  <si>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</si>
  <si>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</si>
  <si>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</si>
  <si>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</si>
  <si>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</si>
  <si>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</si>
  <si>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</si>
  <si>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</si>
  <si>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</si>
  <si>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</si>
  <si>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</si>
  <si>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</si>
  <si>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</si>
  <si>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</si>
  <si>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</si>
  <si>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</si>
  <si>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</si>
  <si>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</si>
  <si>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</si>
  <si>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</si>
  <si>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</si>
  <si>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</si>
  <si>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</si>
  <si>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</si>
  <si>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</si>
  <si>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</si>
  <si>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</si>
  <si>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</si>
  <si>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</si>
  <si>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</si>
  <si>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</si>
  <si>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</si>
  <si>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</si>
  <si>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</si>
  <si>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</si>
  <si>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</si>
  <si>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</si>
  <si>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</si>
  <si>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</si>
  <si>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</si>
  <si>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</si>
  <si>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</si>
  <si>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</si>
  <si>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</si>
  <si>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</si>
  <si>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</si>
  <si>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</si>
  <si>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</si>
  <si>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</si>
  <si>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</si>
  <si>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</si>
  <si>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</si>
  <si>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</si>
  <si>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</si>
  <si>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</si>
  <si>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</si>
  <si>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</si>
  <si>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</si>
  <si>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</si>
  <si>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</si>
  <si>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</si>
  <si>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</si>
  <si>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</si>
  <si>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</si>
  <si>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</si>
  <si>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</si>
  <si>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</si>
  <si>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</si>
  <si>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</si>
  <si>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</si>
  <si>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</si>
  <si>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</si>
  <si>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</si>
  <si>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</si>
  <si>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</si>
  <si>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</si>
  <si>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</si>
  <si>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</si>
  <si>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</si>
  <si>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</si>
  <si>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</si>
  <si>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</si>
  <si>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</si>
  <si>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</si>
  <si>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</si>
  <si>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</si>
  <si>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</si>
  <si>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</si>
  <si>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</si>
  <si>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</si>
  <si>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</si>
  <si>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</si>
  <si>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</si>
  <si>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</si>
  <si>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</si>
  <si>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</si>
  <si>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</si>
  <si>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</si>
  <si>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</si>
  <si>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</si>
  <si>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</si>
  <si>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</si>
  <si>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</si>
  <si>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</si>
  <si>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</si>
  <si>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</si>
  <si>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</si>
  <si>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</si>
  <si>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</si>
  <si>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</si>
  <si>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</si>
  <si>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</si>
  <si>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</si>
  <si>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</si>
  <si>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</si>
  <si>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</si>
  <si>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</si>
  <si>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</si>
  <si>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</si>
  <si>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</si>
  <si>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</si>
  <si>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</si>
  <si>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</si>
  <si>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</si>
  <si>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</si>
  <si>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</si>
  <si>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</si>
  <si>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</si>
  <si>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</si>
  <si>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</si>
  <si>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</si>
  <si>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</si>
  <si>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</si>
  <si>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</si>
  <si>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</si>
  <si>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</si>
  <si>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</si>
  <si>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</si>
  <si>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</si>
  <si>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</si>
  <si>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</si>
  <si>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</si>
  <si>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</si>
  <si>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</si>
  <si>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</si>
  <si>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</si>
  <si>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</si>
  <si>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</si>
  <si>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</si>
  <si>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</si>
  <si>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</si>
  <si>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</si>
  <si>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</si>
  <si>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</si>
  <si>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</si>
  <si>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</si>
  <si>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</si>
  <si>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</si>
  <si>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</si>
  <si>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</si>
  <si>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</si>
  <si>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</si>
  <si>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</si>
  <si>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</si>
  <si>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</si>
  <si>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</si>
  <si>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</si>
  <si>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</si>
  <si>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</si>
  <si>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</si>
  <si>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</si>
  <si>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</si>
  <si>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</si>
  <si>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</si>
  <si>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</si>
  <si>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</si>
  <si>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</si>
  <si>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</si>
  <si>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</si>
  <si>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</si>
  <si>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</si>
  <si>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</si>
  <si>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</si>
  <si>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</si>
  <si>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</si>
  <si>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</si>
  <si>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</si>
  <si>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</si>
  <si>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</si>
  <si>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</si>
  <si>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</si>
  <si>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</si>
  <si>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</si>
  <si>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</si>
  <si>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</si>
  <si>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</si>
  <si>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</si>
  <si>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</si>
  <si>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</si>
  <si>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</si>
  <si>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</si>
  <si>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</si>
  <si>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</si>
  <si>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</si>
  <si>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</si>
  <si>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</si>
  <si>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</si>
  <si>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</si>
  <si>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</si>
  <si>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</si>
  <si>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</si>
  <si>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</si>
  <si>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</si>
  <si>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</si>
  <si>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</si>
  <si>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</si>
  <si>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</si>
  <si>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</si>
  <si>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</si>
  <si>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</si>
  <si>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</si>
  <si>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</si>
  <si>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</si>
  <si>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</si>
  <si>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</si>
  <si>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</si>
  <si>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</si>
  <si>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</si>
  <si>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</si>
  <si>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</si>
  <si>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</si>
  <si>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</si>
  <si>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</si>
  <si>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</si>
  <si>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</si>
  <si>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</si>
  <si>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</si>
  <si>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</si>
  <si>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</si>
  <si>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</si>
  <si>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</si>
  <si>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</si>
  <si>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</si>
  <si>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</si>
  <si>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</si>
  <si>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</si>
  <si>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</si>
  <si>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</si>
  <si>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</si>
  <si>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</si>
  <si>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</si>
  <si>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</si>
  <si>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</si>
  <si>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</si>
  <si>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</si>
  <si>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</si>
  <si>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</si>
  <si>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</si>
  <si>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</si>
  <si>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</si>
  <si>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</si>
  <si>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</si>
  <si>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</si>
  <si>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</si>
  <si>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</si>
  <si>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</si>
  <si>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</si>
  <si>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</si>
  <si>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</si>
  <si>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</si>
  <si>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</si>
  <si>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</si>
  <si>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</si>
  <si>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</si>
  <si>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</si>
  <si>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</si>
  <si>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</si>
  <si>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</si>
  <si>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</si>
  <si>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</si>
  <si>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</si>
  <si>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</si>
  <si>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</si>
  <si>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</si>
  <si>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</si>
  <si>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</si>
  <si>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</si>
  <si>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</si>
  <si>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</si>
  <si>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</si>
  <si>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</si>
  <si>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</si>
  <si>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</si>
  <si>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</si>
  <si>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</si>
  <si>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</si>
  <si>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</si>
  <si>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</si>
  <si>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</si>
  <si>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</si>
  <si>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</si>
  <si>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</si>
  <si>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</si>
  <si>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</si>
  <si>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</si>
  <si>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</si>
  <si>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</si>
  <si>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</si>
  <si>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</si>
  <si>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</si>
  <si>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</si>
  <si>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</si>
  <si>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</si>
  <si>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</si>
  <si>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</si>
  <si>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</si>
  <si>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</si>
  <si>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</si>
  <si>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</si>
  <si>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</si>
  <si>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</si>
  <si>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</si>
  <si>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</si>
  <si>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</si>
  <si>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</si>
  <si>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</si>
  <si>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</si>
  <si>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</si>
  <si>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</si>
  <si>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</si>
  <si>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</si>
  <si>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</si>
  <si>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</si>
  <si>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</si>
  <si>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</si>
  <si>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</si>
  <si>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</si>
  <si>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</si>
  <si>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</si>
  <si>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</si>
  <si>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</si>
  <si>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</si>
  <si>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</si>
  <si>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</si>
  <si>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</si>
  <si>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</si>
  <si>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</si>
  <si>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</si>
  <si>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</si>
  <si>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</si>
  <si>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</si>
  <si>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</si>
  <si>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</si>
  <si>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</si>
  <si>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</si>
  <si>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</si>
  <si>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</si>
  <si>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</si>
  <si>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</si>
  <si>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</si>
  <si>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</si>
  <si>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</si>
  <si>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</si>
  <si>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</si>
  <si>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</si>
  <si>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</si>
  <si>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</si>
  <si>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</si>
  <si>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</si>
  <si>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</si>
  <si>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</si>
  <si>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</si>
  <si>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</si>
  <si>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</si>
  <si>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</si>
  <si>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</si>
  <si>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</si>
  <si>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</si>
  <si>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</si>
  <si>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</si>
  <si>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</si>
  <si>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</si>
  <si>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</si>
  <si>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</si>
  <si>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</si>
  <si>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</si>
  <si>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</si>
  <si>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</si>
  <si>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</si>
  <si>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</si>
  <si>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</si>
  <si>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</si>
  <si>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</si>
  <si>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</si>
  <si>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</si>
  <si>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</si>
  <si>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</si>
  <si>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</si>
  <si>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</si>
  <si>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</si>
  <si>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</si>
  <si>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</si>
  <si>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</si>
  <si>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</si>
  <si>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</si>
  <si>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</si>
  <si>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</si>
  <si>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</si>
  <si>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</si>
  <si>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</si>
  <si>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</si>
  <si>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</si>
  <si>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</si>
  <si>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</si>
  <si>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</si>
  <si>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</si>
  <si>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</si>
  <si>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</si>
  <si>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</si>
  <si>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</si>
  <si>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</si>
  <si>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</si>
  <si>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</si>
  <si>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</si>
  <si>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</si>
  <si>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</si>
  <si>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</si>
  <si>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</si>
  <si>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</si>
  <si>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</si>
  <si>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</si>
  <si>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</si>
  <si>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</si>
  <si>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</si>
  <si>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</si>
  <si>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</si>
  <si>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</si>
  <si>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</si>
  <si>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</si>
  <si>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</si>
  <si>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</si>
  <si>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</si>
  <si>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</si>
  <si>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</si>
  <si>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</si>
  <si>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</si>
  <si>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</si>
  <si>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</si>
  <si>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</si>
  <si>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</si>
  <si>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</si>
  <si>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</si>
  <si>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</si>
  <si>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</si>
  <si>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</si>
  <si>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</si>
  <si>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</si>
  <si>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</si>
  <si>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</si>
  <si>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</si>
  <si>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</si>
  <si>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</si>
  <si>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</si>
  <si>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</si>
  <si>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</si>
  <si>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</si>
  <si>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</si>
  <si>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</si>
  <si>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</si>
  <si>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</si>
  <si>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</si>
  <si>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</si>
  <si>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</si>
  <si>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</si>
  <si>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</si>
  <si>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</si>
  <si>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</si>
  <si>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</si>
  <si>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</si>
  <si>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</si>
  <si>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</si>
  <si>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</si>
  <si>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</si>
  <si>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</si>
  <si>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</si>
  <si>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</si>
  <si>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</si>
  <si>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</si>
  <si>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</si>
  <si>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</si>
  <si>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</si>
  <si>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</si>
  <si>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</si>
  <si>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</si>
  <si>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</si>
  <si>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</si>
  <si>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</si>
  <si>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</si>
  <si>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</si>
  <si>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</si>
  <si>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</si>
  <si>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</si>
  <si>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</si>
  <si>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</si>
  <si>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</si>
  <si>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</si>
  <si>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</si>
  <si>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</si>
  <si>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</si>
  <si>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</si>
  <si>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</si>
  <si>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</si>
  <si>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</si>
  <si>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</si>
  <si>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</si>
  <si>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</si>
  <si>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</si>
  <si>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</si>
  <si>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</si>
  <si>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</si>
  <si>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</si>
  <si>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</si>
  <si>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</si>
  <si>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</si>
  <si>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</si>
  <si>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</si>
  <si>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</si>
  <si>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</si>
  <si>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</si>
  <si>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</si>
  <si>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</si>
  <si>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</si>
  <si>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</si>
  <si>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</si>
  <si>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</si>
  <si>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</si>
  <si>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</si>
  <si>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</si>
  <si>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</si>
  <si>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</si>
  <si>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</si>
  <si>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</si>
  <si>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</si>
  <si>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</si>
  <si>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</si>
  <si>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</si>
  <si>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</si>
  <si>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</si>
  <si>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</si>
  <si>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</si>
  <si>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</si>
  <si>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</si>
  <si>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</si>
  <si>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</si>
  <si>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</si>
  <si>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</si>
  <si>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</si>
  <si>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</si>
  <si>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</si>
  <si>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</si>
  <si>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</si>
  <si>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</si>
  <si>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</si>
  <si>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</si>
  <si>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</si>
  <si>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</si>
  <si>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</si>
  <si>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</si>
  <si>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</si>
  <si>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</si>
  <si>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</si>
  <si>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</si>
  <si>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</si>
  <si>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</si>
  <si>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</si>
  <si>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</si>
  <si>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</si>
  <si>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</si>
  <si>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</si>
  <si>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</si>
  <si>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</si>
  <si>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</si>
  <si>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</si>
  <si>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</si>
  <si>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</si>
  <si>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</si>
  <si>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</si>
  <si>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</si>
  <si>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</si>
  <si>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</si>
  <si>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</si>
  <si>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</si>
  <si>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</si>
  <si>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</si>
  <si>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</si>
  <si>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</si>
  <si>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</si>
  <si>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</si>
  <si>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</si>
  <si>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</si>
  <si>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</si>
  <si>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</si>
  <si>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</si>
  <si>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</si>
  <si>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</si>
  <si>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</si>
  <si>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</si>
  <si>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</si>
  <si>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</si>
  <si>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</si>
  <si>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</si>
  <si>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</si>
  <si>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</si>
  <si>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</si>
  <si>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</si>
  <si>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</si>
  <si>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</si>
  <si>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</si>
  <si>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</si>
  <si>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</si>
  <si>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</si>
  <si>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</si>
  <si>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</si>
  <si>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</si>
  <si>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</si>
  <si>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</si>
  <si>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</si>
  <si>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</si>
  <si>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</si>
  <si>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</si>
  <si>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</si>
  <si>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</si>
  <si>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</si>
  <si>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</si>
  <si>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</si>
  <si>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</si>
  <si>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</si>
  <si>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</si>
  <si>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</si>
  <si>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</si>
  <si>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</si>
  <si>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</si>
  <si>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</si>
  <si>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</si>
  <si>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</si>
  <si>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</si>
  <si>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</si>
  <si>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</si>
  <si>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</si>
  <si>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</si>
  <si>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</si>
  <si>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</si>
  <si>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</si>
  <si>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</si>
  <si>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</si>
  <si>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</si>
  <si>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</si>
  <si>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</si>
  <si>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</si>
  <si>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</si>
  <si>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</si>
  <si>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</si>
  <si>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</si>
  <si>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</si>
  <si>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</si>
  <si>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</si>
  <si>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</si>
  <si>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</si>
  <si>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</si>
  <si>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</si>
  <si>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</si>
  <si>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</si>
  <si>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</si>
  <si>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</si>
  <si>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</si>
  <si>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</si>
  <si>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</si>
  <si>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</si>
  <si>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</si>
  <si>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</si>
  <si>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</si>
  <si>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</si>
  <si>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</si>
  <si>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</si>
  <si>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</si>
  <si>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</si>
  <si>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</si>
  <si>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</si>
  <si>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</si>
  <si>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</si>
  <si>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</si>
  <si>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</si>
  <si>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</si>
  <si>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</si>
  <si>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</si>
  <si>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</si>
  <si>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</si>
  <si>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</si>
  <si>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</si>
  <si>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</si>
  <si>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</si>
  <si>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</si>
  <si>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</si>
  <si>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</si>
  <si>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</si>
  <si>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</si>
  <si>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</si>
  <si>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</si>
  <si>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</si>
  <si>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</si>
  <si>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</si>
  <si>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</si>
  <si>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</si>
  <si>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</si>
  <si>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</si>
  <si>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</si>
  <si>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</si>
  <si>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</si>
  <si>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</si>
  <si>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</si>
  <si>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</si>
  <si>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</si>
  <si>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</si>
  <si>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</si>
  <si>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</si>
  <si>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</si>
  <si>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</si>
  <si>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</si>
  <si>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</si>
  <si>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</si>
  <si>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</si>
  <si>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</si>
  <si>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</si>
  <si>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</si>
  <si>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</si>
  <si>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</si>
  <si>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</si>
  <si>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</si>
  <si>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</si>
  <si>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</si>
  <si>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</si>
  <si>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</si>
  <si>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</si>
  <si>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</si>
  <si>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</si>
  <si>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</si>
  <si>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</si>
  <si>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</si>
  <si>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</si>
  <si>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</si>
  <si>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</si>
  <si>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</si>
  <si>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</si>
  <si>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</si>
  <si>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</si>
  <si>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</si>
  <si>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</si>
  <si>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</si>
  <si>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</si>
  <si>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</si>
  <si>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</si>
  <si>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</si>
  <si>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</si>
  <si>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</si>
  <si>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</si>
  <si>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</si>
  <si>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</si>
  <si>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</si>
  <si>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</si>
  <si>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</si>
  <si>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</si>
  <si>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</si>
  <si>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</si>
  <si>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</si>
  <si>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</si>
  <si>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</si>
  <si>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</si>
  <si>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</si>
  <si>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</si>
  <si>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</si>
  <si>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</si>
  <si>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</si>
  <si>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</si>
  <si>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</si>
  <si>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</si>
  <si>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</si>
  <si>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</si>
  <si>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</si>
  <si>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</si>
  <si>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</si>
  <si>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</si>
  <si>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</si>
  <si>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</si>
  <si>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</si>
  <si>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</si>
  <si>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</si>
  <si>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</si>
  <si>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</si>
  <si>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</si>
  <si>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</si>
  <si>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</si>
  <si>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</si>
  <si>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</si>
  <si>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</si>
  <si>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</si>
  <si>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</si>
  <si>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</si>
  <si>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</si>
  <si>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</si>
  <si>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</si>
  <si>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</si>
  <si>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</si>
  <si>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</si>
  <si>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</si>
  <si>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</si>
  <si>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</si>
  <si>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</si>
  <si>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</si>
  <si>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</si>
  <si>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</si>
  <si>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</si>
  <si>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</si>
  <si>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</si>
  <si>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</si>
  <si>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</si>
  <si>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</si>
  <si>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</si>
  <si>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</si>
  <si>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</si>
  <si>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</si>
  <si>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</si>
  <si>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</si>
  <si>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</si>
  <si>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</si>
  <si>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</si>
  <si>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</si>
  <si>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</si>
  <si>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</si>
  <si>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</si>
  <si>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</si>
  <si>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</si>
  <si>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</si>
  <si>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</si>
  <si>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</si>
  <si>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</si>
  <si>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</si>
  <si>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</si>
  <si>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</si>
  <si>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</si>
  <si>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</si>
  <si>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</si>
  <si>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</si>
  <si>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</si>
  <si>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</si>
  <si>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</si>
  <si>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</si>
  <si>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</si>
  <si>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</si>
  <si>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</si>
  <si>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</si>
  <si>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</si>
  <si>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</si>
  <si>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</si>
  <si>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</si>
  <si>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</si>
  <si>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</si>
  <si>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</si>
  <si>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</si>
  <si>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</si>
  <si>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</si>
  <si>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</si>
  <si>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</si>
  <si>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</si>
  <si>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</si>
  <si>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</si>
  <si>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</si>
  <si>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</si>
  <si>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</si>
  <si>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</si>
  <si>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</si>
  <si>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</si>
  <si>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</si>
  <si>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</si>
  <si>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</si>
  <si>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</si>
  <si>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</si>
  <si>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</si>
  <si>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</si>
  <si>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</si>
  <si>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</si>
  <si>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</si>
  <si>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</si>
  <si>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</si>
  <si>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</si>
  <si>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</si>
  <si>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</si>
  <si>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</si>
  <si>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</si>
  <si>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</si>
  <si>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</si>
  <si>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</si>
  <si>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</si>
  <si>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</si>
  <si>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</si>
  <si>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</si>
  <si>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</si>
  <si>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</si>
  <si>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</si>
  <si>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</si>
  <si>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</si>
  <si>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</si>
  <si>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</si>
  <si>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</si>
  <si>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</si>
  <si>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</si>
  <si>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73000.м. Херсон.вул. 295 Херсонської стрілецької дивізії 1а</t>
  </si>
  <si>
    <t/>
  </si>
  <si>
    <t>О.І. Коровайко</t>
  </si>
  <si>
    <t xml:space="preserve">Т.А. Коноз </t>
  </si>
  <si>
    <t>099-211-888-7</t>
  </si>
  <si>
    <t>inbox@ksa.court.gov.ua</t>
  </si>
  <si>
    <t>4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</si>
</sst>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1945</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&amp;L6166A1C8&amp;C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2328</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2" t="s">
        <v>4</v>
      </c>
      <c r="B911" s="173"/>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70" t="s">
        <v>1308</v>
      </c>
      <c r="B1472" s="171"/>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&amp;L6166A1C8&amp;C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148</v>
      </c>
      <c r="E8" s="32">
        <f>SUM(E9:E446)</f>
        <v>0</v>
      </c>
      <c r="F8" s="32">
        <f>SUM(F9:F446)</f>
        <v>6</v>
      </c>
      <c r="G8" s="32">
        <f>SUM(G9:G446)</f>
        <v>0</v>
      </c>
      <c r="H8" s="32">
        <f>SUM(H9:H446)</f>
        <v>142</v>
      </c>
      <c r="I8" s="32">
        <f>SUM(J8:M8)</f>
        <v>68</v>
      </c>
      <c r="J8" s="32">
        <f>SUM(J9:J446)</f>
        <v>0</v>
      </c>
      <c r="K8" s="32">
        <f>SUM(K9:K446)</f>
        <v>2</v>
      </c>
      <c r="L8" s="32">
        <f>SUM(L9:L446)</f>
        <v>0</v>
      </c>
      <c r="M8" s="32">
        <f>SUM(M9:M446)</f>
        <v>66</v>
      </c>
      <c r="N8" s="32">
        <f>SUM(O8:R8)</f>
        <v>57</v>
      </c>
      <c r="O8" s="32">
        <f>SUM(O9:O446)</f>
        <v>0</v>
      </c>
      <c r="P8" s="32">
        <f>SUM(P9:P446)</f>
        <v>8</v>
      </c>
      <c r="Q8" s="32">
        <f>SUM(Q9:Q446)</f>
        <v>0</v>
      </c>
      <c r="R8" s="32">
        <f>SUM(R9:R446)</f>
        <v>49</v>
      </c>
      <c r="S8" s="32">
        <f>SUM(T8:W8)</f>
        <v>159</v>
      </c>
      <c r="T8" s="32">
        <f>SUM(T9:T446)</f>
        <v>0</v>
      </c>
      <c r="U8" s="32">
        <f>SUM(U9:U446)</f>
        <v>0</v>
      </c>
      <c r="V8" s="32">
        <f>SUM(V9:V446)</f>
        <v>0</v>
      </c>
      <c r="W8" s="32">
        <f>SUM(W9:W446)</f>
        <v>159</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c r="A17" s="39">
        <v>411010109</v>
      </c>
      <c r="B17" s="42" t="s">
        <v>2161</v>
      </c>
      <c r="C17" s="99"/>
      <c r="D17" s="40"/>
      <c r="E17" s="40"/>
      <c r="F17" s="40"/>
      <c r="G17" s="40"/>
      <c r="H17" s="40"/>
      <c r="I17" s="40">
        <v>1</v>
      </c>
      <c r="J17" s="40"/>
      <c r="K17" s="40"/>
      <c r="L17" s="40"/>
      <c r="M17" s="40">
        <v>1</v>
      </c>
      <c r="N17" s="40"/>
      <c r="O17" s="40"/>
      <c r="P17" s="40"/>
      <c r="Q17" s="40"/>
      <c r="R17" s="40"/>
      <c r="S17" s="40">
        <v>1</v>
      </c>
      <c r="T17" s="40"/>
      <c r="U17" s="40"/>
      <c r="V17" s="40"/>
      <c r="W17" s="40">
        <v>1</v>
      </c>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c r="A21" s="39">
        <v>411010201</v>
      </c>
      <c r="B21" s="42" t="s">
        <v>22</v>
      </c>
      <c r="C21" s="99"/>
      <c r="D21" s="40">
        <v>12</v>
      </c>
      <c r="E21" s="40"/>
      <c r="F21" s="40"/>
      <c r="G21" s="40"/>
      <c r="H21" s="40">
        <v>12</v>
      </c>
      <c r="I21" s="40"/>
      <c r="J21" s="40"/>
      <c r="K21" s="40"/>
      <c r="L21" s="40"/>
      <c r="M21" s="40"/>
      <c r="N21" s="40">
        <v>1</v>
      </c>
      <c r="O21" s="40"/>
      <c r="P21" s="40"/>
      <c r="Q21" s="40"/>
      <c r="R21" s="40">
        <v>1</v>
      </c>
      <c r="S21" s="40">
        <v>11</v>
      </c>
      <c r="T21" s="40"/>
      <c r="U21" s="40"/>
      <c r="V21" s="40"/>
      <c r="W21" s="40">
        <v>11</v>
      </c>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c r="A24" s="39">
        <v>411010204</v>
      </c>
      <c r="B24" s="42" t="s">
        <v>25</v>
      </c>
      <c r="C24" s="99"/>
      <c r="D24" s="40">
        <v>1</v>
      </c>
      <c r="E24" s="40"/>
      <c r="F24" s="40"/>
      <c r="G24" s="40"/>
      <c r="H24" s="40">
        <v>1</v>
      </c>
      <c r="I24" s="40"/>
      <c r="J24" s="40"/>
      <c r="K24" s="40"/>
      <c r="L24" s="40"/>
      <c r="M24" s="40"/>
      <c r="N24" s="40"/>
      <c r="O24" s="40"/>
      <c r="P24" s="40"/>
      <c r="Q24" s="40"/>
      <c r="R24" s="40"/>
      <c r="S24" s="40">
        <v>1</v>
      </c>
      <c r="T24" s="40"/>
      <c r="U24" s="40"/>
      <c r="V24" s="40"/>
      <c r="W24" s="40">
        <v>1</v>
      </c>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c r="A27" s="39">
        <v>411010207</v>
      </c>
      <c r="B27" s="42" t="s">
        <v>28</v>
      </c>
      <c r="C27" s="99"/>
      <c r="D27" s="40">
        <v>11</v>
      </c>
      <c r="E27" s="40"/>
      <c r="F27" s="40"/>
      <c r="G27" s="40"/>
      <c r="H27" s="40">
        <v>11</v>
      </c>
      <c r="I27" s="40">
        <v>2</v>
      </c>
      <c r="J27" s="40"/>
      <c r="K27" s="40">
        <v>1</v>
      </c>
      <c r="L27" s="40"/>
      <c r="M27" s="40">
        <v>1</v>
      </c>
      <c r="N27" s="40">
        <v>3</v>
      </c>
      <c r="O27" s="40"/>
      <c r="P27" s="40">
        <v>1</v>
      </c>
      <c r="Q27" s="40"/>
      <c r="R27" s="40">
        <v>2</v>
      </c>
      <c r="S27" s="40">
        <v>10</v>
      </c>
      <c r="T27" s="40"/>
      <c r="U27" s="40"/>
      <c r="V27" s="40"/>
      <c r="W27" s="40">
        <v>10</v>
      </c>
      <c r="X27" s="39">
        <v>942</v>
      </c>
      <c r="Y27" s="105"/>
      <c r="Z27" s="118"/>
    </row>
    <row r="28" spans="1:26" s="41" customFormat="1" ht="12.75">
      <c r="A28" s="39">
        <v>411010208</v>
      </c>
      <c r="B28" s="42" t="s">
        <v>29</v>
      </c>
      <c r="C28" s="99"/>
      <c r="D28" s="40">
        <v>2</v>
      </c>
      <c r="E28" s="40"/>
      <c r="F28" s="40"/>
      <c r="G28" s="40"/>
      <c r="H28" s="40">
        <v>2</v>
      </c>
      <c r="I28" s="40">
        <v>1</v>
      </c>
      <c r="J28" s="40"/>
      <c r="K28" s="40"/>
      <c r="L28" s="40"/>
      <c r="M28" s="40">
        <v>1</v>
      </c>
      <c r="N28" s="40">
        <v>1</v>
      </c>
      <c r="O28" s="40"/>
      <c r="P28" s="40"/>
      <c r="Q28" s="40"/>
      <c r="R28" s="40">
        <v>1</v>
      </c>
      <c r="S28" s="40">
        <v>2</v>
      </c>
      <c r="T28" s="40"/>
      <c r="U28" s="40"/>
      <c r="V28" s="40"/>
      <c r="W28" s="40">
        <v>2</v>
      </c>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c r="A30" s="39">
        <v>411010210</v>
      </c>
      <c r="B30" s="42" t="s">
        <v>31</v>
      </c>
      <c r="C30" s="99"/>
      <c r="D30" s="40">
        <v>1</v>
      </c>
      <c r="E30" s="40"/>
      <c r="F30" s="40"/>
      <c r="G30" s="40"/>
      <c r="H30" s="40">
        <v>1</v>
      </c>
      <c r="I30" s="40"/>
      <c r="J30" s="40"/>
      <c r="K30" s="40"/>
      <c r="L30" s="40"/>
      <c r="M30" s="40"/>
      <c r="N30" s="40"/>
      <c r="O30" s="40"/>
      <c r="P30" s="40"/>
      <c r="Q30" s="40"/>
      <c r="R30" s="40"/>
      <c r="S30" s="40">
        <v>1</v>
      </c>
      <c r="T30" s="40"/>
      <c r="U30" s="40"/>
      <c r="V30" s="40"/>
      <c r="W30" s="40">
        <v>1</v>
      </c>
      <c r="X30" s="39">
        <v>731</v>
      </c>
      <c r="Y30" s="105"/>
      <c r="Z30" s="118"/>
    </row>
    <row r="31" spans="1:26" s="41" customFormat="1" ht="12.75">
      <c r="A31" s="39">
        <v>411010211</v>
      </c>
      <c r="B31" s="42" t="s">
        <v>32</v>
      </c>
      <c r="C31" s="99"/>
      <c r="D31" s="40">
        <v>9</v>
      </c>
      <c r="E31" s="40"/>
      <c r="F31" s="40"/>
      <c r="G31" s="40"/>
      <c r="H31" s="40">
        <v>9</v>
      </c>
      <c r="I31" s="40">
        <v>6</v>
      </c>
      <c r="J31" s="40"/>
      <c r="K31" s="40"/>
      <c r="L31" s="40"/>
      <c r="M31" s="40">
        <v>6</v>
      </c>
      <c r="N31" s="40">
        <v>5</v>
      </c>
      <c r="O31" s="40"/>
      <c r="P31" s="40"/>
      <c r="Q31" s="40"/>
      <c r="R31" s="40">
        <v>5</v>
      </c>
      <c r="S31" s="40">
        <v>10</v>
      </c>
      <c r="T31" s="40"/>
      <c r="U31" s="40"/>
      <c r="V31" s="40"/>
      <c r="W31" s="40">
        <v>10</v>
      </c>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c r="A34" s="39">
        <v>411010214</v>
      </c>
      <c r="B34" s="42" t="s">
        <v>34</v>
      </c>
      <c r="C34" s="99"/>
      <c r="D34" s="40">
        <v>1</v>
      </c>
      <c r="E34" s="40"/>
      <c r="F34" s="40"/>
      <c r="G34" s="40"/>
      <c r="H34" s="40">
        <v>1</v>
      </c>
      <c r="I34" s="40"/>
      <c r="J34" s="40"/>
      <c r="K34" s="40"/>
      <c r="L34" s="40"/>
      <c r="M34" s="40"/>
      <c r="N34" s="40"/>
      <c r="O34" s="40"/>
      <c r="P34" s="40"/>
      <c r="Q34" s="40"/>
      <c r="R34" s="40"/>
      <c r="S34" s="40">
        <v>1</v>
      </c>
      <c r="T34" s="40"/>
      <c r="U34" s="40"/>
      <c r="V34" s="40"/>
      <c r="W34" s="40">
        <v>1</v>
      </c>
      <c r="X34" s="39">
        <v>731</v>
      </c>
      <c r="Y34" s="105"/>
      <c r="Z34" s="118"/>
    </row>
    <row r="35" spans="1:26" s="41" customFormat="1" ht="12.75">
      <c r="A35" s="39">
        <v>411010215</v>
      </c>
      <c r="B35" s="42" t="s">
        <v>35</v>
      </c>
      <c r="C35" s="99"/>
      <c r="D35" s="40">
        <v>1</v>
      </c>
      <c r="E35" s="40"/>
      <c r="F35" s="40"/>
      <c r="G35" s="40"/>
      <c r="H35" s="40">
        <v>1</v>
      </c>
      <c r="I35" s="40"/>
      <c r="J35" s="40"/>
      <c r="K35" s="40"/>
      <c r="L35" s="40"/>
      <c r="M35" s="40"/>
      <c r="N35" s="40"/>
      <c r="O35" s="40"/>
      <c r="P35" s="40"/>
      <c r="Q35" s="40"/>
      <c r="R35" s="40"/>
      <c r="S35" s="40">
        <v>1</v>
      </c>
      <c r="T35" s="40"/>
      <c r="U35" s="40"/>
      <c r="V35" s="40"/>
      <c r="W35" s="40">
        <v>1</v>
      </c>
      <c r="X35" s="39">
        <v>642</v>
      </c>
      <c r="Y35" s="105"/>
      <c r="Z35" s="118"/>
    </row>
    <row r="36" spans="1:26" s="41" customFormat="1" ht="12.75">
      <c r="A36" s="39">
        <v>411010216</v>
      </c>
      <c r="B36" s="42" t="s">
        <v>36</v>
      </c>
      <c r="C36" s="99"/>
      <c r="D36" s="40">
        <v>1</v>
      </c>
      <c r="E36" s="40"/>
      <c r="F36" s="40"/>
      <c r="G36" s="40"/>
      <c r="H36" s="40">
        <v>1</v>
      </c>
      <c r="I36" s="40"/>
      <c r="J36" s="40"/>
      <c r="K36" s="40"/>
      <c r="L36" s="40"/>
      <c r="M36" s="40"/>
      <c r="N36" s="40"/>
      <c r="O36" s="40"/>
      <c r="P36" s="40"/>
      <c r="Q36" s="40"/>
      <c r="R36" s="40"/>
      <c r="S36" s="40">
        <v>1</v>
      </c>
      <c r="T36" s="40"/>
      <c r="U36" s="40"/>
      <c r="V36" s="40"/>
      <c r="W36" s="40">
        <v>1</v>
      </c>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c r="A66" s="39">
        <v>411010402</v>
      </c>
      <c r="B66" s="42" t="s">
        <v>65</v>
      </c>
      <c r="C66" s="99"/>
      <c r="D66" s="40">
        <v>1</v>
      </c>
      <c r="E66" s="40"/>
      <c r="F66" s="40"/>
      <c r="G66" s="40"/>
      <c r="H66" s="40">
        <v>1</v>
      </c>
      <c r="I66" s="40">
        <v>1</v>
      </c>
      <c r="J66" s="40"/>
      <c r="K66" s="40"/>
      <c r="L66" s="40"/>
      <c r="M66" s="40">
        <v>1</v>
      </c>
      <c r="N66" s="40"/>
      <c r="O66" s="40"/>
      <c r="P66" s="40"/>
      <c r="Q66" s="40"/>
      <c r="R66" s="40"/>
      <c r="S66" s="40">
        <v>2</v>
      </c>
      <c r="T66" s="40"/>
      <c r="U66" s="40"/>
      <c r="V66" s="40"/>
      <c r="W66" s="40">
        <v>2</v>
      </c>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c r="A106" s="39">
        <v>411010601</v>
      </c>
      <c r="B106" s="42" t="s">
        <v>104</v>
      </c>
      <c r="C106" s="99"/>
      <c r="D106" s="40">
        <v>28</v>
      </c>
      <c r="E106" s="40"/>
      <c r="F106" s="40"/>
      <c r="G106" s="40"/>
      <c r="H106" s="40">
        <v>28</v>
      </c>
      <c r="I106" s="40">
        <v>13</v>
      </c>
      <c r="J106" s="40"/>
      <c r="K106" s="40"/>
      <c r="L106" s="40"/>
      <c r="M106" s="40">
        <v>13</v>
      </c>
      <c r="N106" s="40">
        <v>12</v>
      </c>
      <c r="O106" s="40"/>
      <c r="P106" s="40"/>
      <c r="Q106" s="40"/>
      <c r="R106" s="40">
        <v>12</v>
      </c>
      <c r="S106" s="40">
        <v>29</v>
      </c>
      <c r="T106" s="40"/>
      <c r="U106" s="40"/>
      <c r="V106" s="40"/>
      <c r="W106" s="40">
        <v>29</v>
      </c>
      <c r="X106" s="39">
        <v>797</v>
      </c>
      <c r="Y106" s="105"/>
      <c r="Z106" s="118"/>
    </row>
    <row r="107" spans="1:26" s="41" customFormat="1" ht="12.75">
      <c r="A107" s="39">
        <v>411010602</v>
      </c>
      <c r="B107" s="42" t="s">
        <v>105</v>
      </c>
      <c r="C107" s="99"/>
      <c r="D107" s="40">
        <v>11</v>
      </c>
      <c r="E107" s="40"/>
      <c r="F107" s="40"/>
      <c r="G107" s="40"/>
      <c r="H107" s="40">
        <v>11</v>
      </c>
      <c r="I107" s="40">
        <v>1</v>
      </c>
      <c r="J107" s="40"/>
      <c r="K107" s="40"/>
      <c r="L107" s="40"/>
      <c r="M107" s="40">
        <v>1</v>
      </c>
      <c r="N107" s="40">
        <v>2</v>
      </c>
      <c r="O107" s="40"/>
      <c r="P107" s="40"/>
      <c r="Q107" s="40"/>
      <c r="R107" s="40">
        <v>2</v>
      </c>
      <c r="S107" s="40">
        <v>10</v>
      </c>
      <c r="T107" s="40"/>
      <c r="U107" s="40"/>
      <c r="V107" s="40"/>
      <c r="W107" s="40">
        <v>10</v>
      </c>
      <c r="X107" s="39">
        <v>876</v>
      </c>
      <c r="Y107" s="105"/>
      <c r="Z107" s="118"/>
    </row>
    <row r="108" spans="1:26" s="41" customFormat="1" ht="12.75">
      <c r="A108" s="39">
        <v>411010603</v>
      </c>
      <c r="B108" s="42" t="s">
        <v>106</v>
      </c>
      <c r="C108" s="99"/>
      <c r="D108" s="40">
        <v>3</v>
      </c>
      <c r="E108" s="40"/>
      <c r="F108" s="40"/>
      <c r="G108" s="40"/>
      <c r="H108" s="40">
        <v>3</v>
      </c>
      <c r="I108" s="40"/>
      <c r="J108" s="40"/>
      <c r="K108" s="40"/>
      <c r="L108" s="40"/>
      <c r="M108" s="40"/>
      <c r="N108" s="40"/>
      <c r="O108" s="40"/>
      <c r="P108" s="40"/>
      <c r="Q108" s="40"/>
      <c r="R108" s="40"/>
      <c r="S108" s="40">
        <v>3</v>
      </c>
      <c r="T108" s="40"/>
      <c r="U108" s="40"/>
      <c r="V108" s="40"/>
      <c r="W108" s="40">
        <v>3</v>
      </c>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c r="A110" s="39">
        <v>411010605</v>
      </c>
      <c r="B110" s="42" t="s">
        <v>108</v>
      </c>
      <c r="C110" s="99"/>
      <c r="D110" s="40">
        <v>1</v>
      </c>
      <c r="E110" s="40"/>
      <c r="F110" s="40"/>
      <c r="G110" s="40"/>
      <c r="H110" s="40">
        <v>1</v>
      </c>
      <c r="I110" s="40"/>
      <c r="J110" s="40"/>
      <c r="K110" s="40"/>
      <c r="L110" s="40"/>
      <c r="M110" s="40"/>
      <c r="N110" s="40"/>
      <c r="O110" s="40"/>
      <c r="P110" s="40"/>
      <c r="Q110" s="40"/>
      <c r="R110" s="40"/>
      <c r="S110" s="40">
        <v>1</v>
      </c>
      <c r="T110" s="40"/>
      <c r="U110" s="40"/>
      <c r="V110" s="40"/>
      <c r="W110" s="40">
        <v>1</v>
      </c>
      <c r="X110" s="39">
        <v>573</v>
      </c>
      <c r="Y110" s="105"/>
      <c r="Z110" s="118"/>
    </row>
    <row r="111" spans="1:26" s="41" customFormat="1" ht="12.75">
      <c r="A111" s="39">
        <v>411010606</v>
      </c>
      <c r="B111" s="42" t="s">
        <v>109</v>
      </c>
      <c r="C111" s="99"/>
      <c r="D111" s="40">
        <v>5</v>
      </c>
      <c r="E111" s="40"/>
      <c r="F111" s="40"/>
      <c r="G111" s="40"/>
      <c r="H111" s="40">
        <v>5</v>
      </c>
      <c r="I111" s="40">
        <v>3</v>
      </c>
      <c r="J111" s="40"/>
      <c r="K111" s="40"/>
      <c r="L111" s="40"/>
      <c r="M111" s="40">
        <v>3</v>
      </c>
      <c r="N111" s="40">
        <v>2</v>
      </c>
      <c r="O111" s="40"/>
      <c r="P111" s="40"/>
      <c r="Q111" s="40"/>
      <c r="R111" s="40">
        <v>2</v>
      </c>
      <c r="S111" s="40">
        <v>6</v>
      </c>
      <c r="T111" s="40"/>
      <c r="U111" s="40"/>
      <c r="V111" s="40"/>
      <c r="W111" s="40">
        <v>6</v>
      </c>
      <c r="X111" s="39">
        <v>712</v>
      </c>
      <c r="Y111" s="105"/>
      <c r="Z111" s="118"/>
    </row>
    <row r="112" spans="1:26" s="41" customFormat="1" ht="12.75" customHeight="1">
      <c r="A112" s="39">
        <v>411010607</v>
      </c>
      <c r="B112" s="42" t="s">
        <v>110</v>
      </c>
      <c r="C112" s="99"/>
      <c r="D112" s="40">
        <v>6</v>
      </c>
      <c r="E112" s="40"/>
      <c r="F112" s="40">
        <v>1</v>
      </c>
      <c r="G112" s="40"/>
      <c r="H112" s="40">
        <v>5</v>
      </c>
      <c r="I112" s="40"/>
      <c r="J112" s="40"/>
      <c r="K112" s="40"/>
      <c r="L112" s="40"/>
      <c r="M112" s="40"/>
      <c r="N112" s="40">
        <v>1</v>
      </c>
      <c r="O112" s="40"/>
      <c r="P112" s="40">
        <v>1</v>
      </c>
      <c r="Q112" s="40"/>
      <c r="R112" s="40"/>
      <c r="S112" s="40">
        <v>5</v>
      </c>
      <c r="T112" s="40"/>
      <c r="U112" s="40"/>
      <c r="V112" s="40"/>
      <c r="W112" s="40">
        <v>5</v>
      </c>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c r="A115" s="39">
        <v>411010610</v>
      </c>
      <c r="B115" s="42" t="s">
        <v>113</v>
      </c>
      <c r="C115" s="99"/>
      <c r="D115" s="40"/>
      <c r="E115" s="40"/>
      <c r="F115" s="40"/>
      <c r="G115" s="40"/>
      <c r="H115" s="40"/>
      <c r="I115" s="40">
        <v>2</v>
      </c>
      <c r="J115" s="40"/>
      <c r="K115" s="40">
        <v>1</v>
      </c>
      <c r="L115" s="40"/>
      <c r="M115" s="40">
        <v>1</v>
      </c>
      <c r="N115" s="40">
        <v>1</v>
      </c>
      <c r="O115" s="40"/>
      <c r="P115" s="40">
        <v>1</v>
      </c>
      <c r="Q115" s="40"/>
      <c r="R115" s="40"/>
      <c r="S115" s="40">
        <v>1</v>
      </c>
      <c r="T115" s="40"/>
      <c r="U115" s="40"/>
      <c r="V115" s="40"/>
      <c r="W115" s="40">
        <v>1</v>
      </c>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c r="A180" s="39">
        <v>411010816</v>
      </c>
      <c r="B180" s="42" t="s">
        <v>175</v>
      </c>
      <c r="C180" s="99"/>
      <c r="D180" s="40">
        <v>1</v>
      </c>
      <c r="E180" s="40"/>
      <c r="F180" s="40"/>
      <c r="G180" s="40"/>
      <c r="H180" s="40">
        <v>1</v>
      </c>
      <c r="I180" s="40"/>
      <c r="J180" s="40"/>
      <c r="K180" s="40"/>
      <c r="L180" s="40"/>
      <c r="M180" s="40"/>
      <c r="N180" s="40"/>
      <c r="O180" s="40"/>
      <c r="P180" s="40"/>
      <c r="Q180" s="40"/>
      <c r="R180" s="40"/>
      <c r="S180" s="40">
        <v>1</v>
      </c>
      <c r="T180" s="40"/>
      <c r="U180" s="40"/>
      <c r="V180" s="40"/>
      <c r="W180" s="40">
        <v>1</v>
      </c>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c r="A201" s="39">
        <v>411010914</v>
      </c>
      <c r="B201" s="42" t="s">
        <v>196</v>
      </c>
      <c r="C201" s="99"/>
      <c r="D201" s="40">
        <v>3</v>
      </c>
      <c r="E201" s="40"/>
      <c r="F201" s="40"/>
      <c r="G201" s="40"/>
      <c r="H201" s="40">
        <v>3</v>
      </c>
      <c r="I201" s="40">
        <v>5</v>
      </c>
      <c r="J201" s="40"/>
      <c r="K201" s="40"/>
      <c r="L201" s="40"/>
      <c r="M201" s="40">
        <v>5</v>
      </c>
      <c r="N201" s="40">
        <v>1</v>
      </c>
      <c r="O201" s="40"/>
      <c r="P201" s="40"/>
      <c r="Q201" s="40"/>
      <c r="R201" s="40">
        <v>1</v>
      </c>
      <c r="S201" s="40">
        <v>7</v>
      </c>
      <c r="T201" s="40"/>
      <c r="U201" s="40"/>
      <c r="V201" s="40"/>
      <c r="W201" s="40">
        <v>7</v>
      </c>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c r="A235" s="39">
        <v>411011112</v>
      </c>
      <c r="B235" s="42" t="s">
        <v>226</v>
      </c>
      <c r="C235" s="99"/>
      <c r="D235" s="40">
        <v>17</v>
      </c>
      <c r="E235" s="40"/>
      <c r="F235" s="40"/>
      <c r="G235" s="40"/>
      <c r="H235" s="40">
        <v>17</v>
      </c>
      <c r="I235" s="40"/>
      <c r="J235" s="40"/>
      <c r="K235" s="40"/>
      <c r="L235" s="40"/>
      <c r="M235" s="40"/>
      <c r="N235" s="40">
        <v>1</v>
      </c>
      <c r="O235" s="40"/>
      <c r="P235" s="40"/>
      <c r="Q235" s="40"/>
      <c r="R235" s="40">
        <v>1</v>
      </c>
      <c r="S235" s="40">
        <v>16</v>
      </c>
      <c r="T235" s="40"/>
      <c r="U235" s="40"/>
      <c r="V235" s="40"/>
      <c r="W235" s="40">
        <v>16</v>
      </c>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c r="A238" s="39">
        <v>411011115</v>
      </c>
      <c r="B238" s="42" t="s">
        <v>229</v>
      </c>
      <c r="C238" s="99"/>
      <c r="D238" s="40">
        <v>8</v>
      </c>
      <c r="E238" s="40"/>
      <c r="F238" s="40">
        <v>1</v>
      </c>
      <c r="G238" s="40"/>
      <c r="H238" s="40">
        <v>7</v>
      </c>
      <c r="I238" s="40">
        <v>1</v>
      </c>
      <c r="J238" s="40"/>
      <c r="K238" s="40"/>
      <c r="L238" s="40"/>
      <c r="M238" s="40">
        <v>1</v>
      </c>
      <c r="N238" s="40">
        <v>2</v>
      </c>
      <c r="O238" s="40"/>
      <c r="P238" s="40">
        <v>1</v>
      </c>
      <c r="Q238" s="40"/>
      <c r="R238" s="40">
        <v>1</v>
      </c>
      <c r="S238" s="40">
        <v>7</v>
      </c>
      <c r="T238" s="40"/>
      <c r="U238" s="40"/>
      <c r="V238" s="40"/>
      <c r="W238" s="40">
        <v>7</v>
      </c>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c r="A242" s="39">
        <v>411011119</v>
      </c>
      <c r="B242" s="42" t="s">
        <v>233</v>
      </c>
      <c r="C242" s="99"/>
      <c r="D242" s="40"/>
      <c r="E242" s="40"/>
      <c r="F242" s="40"/>
      <c r="G242" s="40"/>
      <c r="H242" s="40"/>
      <c r="I242" s="40">
        <v>1</v>
      </c>
      <c r="J242" s="40"/>
      <c r="K242" s="40"/>
      <c r="L242" s="40"/>
      <c r="M242" s="40">
        <v>1</v>
      </c>
      <c r="N242" s="40">
        <v>1</v>
      </c>
      <c r="O242" s="40"/>
      <c r="P242" s="40"/>
      <c r="Q242" s="40"/>
      <c r="R242" s="40">
        <v>1</v>
      </c>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c r="A247" s="39">
        <v>411011204</v>
      </c>
      <c r="B247" s="42" t="s">
        <v>238</v>
      </c>
      <c r="C247" s="99"/>
      <c r="D247" s="40">
        <v>2</v>
      </c>
      <c r="E247" s="40"/>
      <c r="F247" s="40">
        <v>1</v>
      </c>
      <c r="G247" s="40"/>
      <c r="H247" s="40">
        <v>1</v>
      </c>
      <c r="I247" s="40"/>
      <c r="J247" s="40"/>
      <c r="K247" s="40"/>
      <c r="L247" s="40"/>
      <c r="M247" s="40"/>
      <c r="N247" s="40">
        <v>2</v>
      </c>
      <c r="O247" s="40"/>
      <c r="P247" s="40">
        <v>1</v>
      </c>
      <c r="Q247" s="40"/>
      <c r="R247" s="40">
        <v>1</v>
      </c>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c r="A262" s="39">
        <v>411011303</v>
      </c>
      <c r="B262" s="42" t="s">
        <v>251</v>
      </c>
      <c r="C262" s="99"/>
      <c r="D262" s="40">
        <v>3</v>
      </c>
      <c r="E262" s="40"/>
      <c r="F262" s="40"/>
      <c r="G262" s="40"/>
      <c r="H262" s="40">
        <v>3</v>
      </c>
      <c r="I262" s="40"/>
      <c r="J262" s="40"/>
      <c r="K262" s="40"/>
      <c r="L262" s="40"/>
      <c r="M262" s="40"/>
      <c r="N262" s="40"/>
      <c r="O262" s="40"/>
      <c r="P262" s="40"/>
      <c r="Q262" s="40"/>
      <c r="R262" s="40"/>
      <c r="S262" s="40">
        <v>3</v>
      </c>
      <c r="T262" s="40"/>
      <c r="U262" s="40"/>
      <c r="V262" s="40"/>
      <c r="W262" s="40">
        <v>3</v>
      </c>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c r="A264" s="39">
        <v>411011305</v>
      </c>
      <c r="B264" s="42" t="s">
        <v>253</v>
      </c>
      <c r="C264" s="99"/>
      <c r="D264" s="40">
        <v>10</v>
      </c>
      <c r="E264" s="40"/>
      <c r="F264" s="40">
        <v>3</v>
      </c>
      <c r="G264" s="40"/>
      <c r="H264" s="40">
        <v>7</v>
      </c>
      <c r="I264" s="40">
        <v>18</v>
      </c>
      <c r="J264" s="40"/>
      <c r="K264" s="40"/>
      <c r="L264" s="40"/>
      <c r="M264" s="40">
        <v>18</v>
      </c>
      <c r="N264" s="40">
        <v>16</v>
      </c>
      <c r="O264" s="40"/>
      <c r="P264" s="40">
        <v>3</v>
      </c>
      <c r="Q264" s="40"/>
      <c r="R264" s="40">
        <v>13</v>
      </c>
      <c r="S264" s="40">
        <v>12</v>
      </c>
      <c r="T264" s="40"/>
      <c r="U264" s="40"/>
      <c r="V264" s="40"/>
      <c r="W264" s="40">
        <v>12</v>
      </c>
      <c r="X264" s="39">
        <v>746</v>
      </c>
      <c r="Y264" s="105"/>
      <c r="Z264" s="118"/>
    </row>
    <row r="265" spans="1:26" s="41" customFormat="1" ht="12.75">
      <c r="A265" s="39">
        <v>411011306</v>
      </c>
      <c r="B265" s="42" t="s">
        <v>254</v>
      </c>
      <c r="C265" s="99"/>
      <c r="D265" s="40">
        <v>1</v>
      </c>
      <c r="E265" s="40"/>
      <c r="F265" s="40"/>
      <c r="G265" s="40"/>
      <c r="H265" s="40">
        <v>1</v>
      </c>
      <c r="I265" s="40">
        <v>5</v>
      </c>
      <c r="J265" s="40"/>
      <c r="K265" s="40"/>
      <c r="L265" s="40"/>
      <c r="M265" s="40">
        <v>5</v>
      </c>
      <c r="N265" s="40">
        <v>2</v>
      </c>
      <c r="O265" s="40"/>
      <c r="P265" s="40"/>
      <c r="Q265" s="40"/>
      <c r="R265" s="40">
        <v>2</v>
      </c>
      <c r="S265" s="40">
        <v>4</v>
      </c>
      <c r="T265" s="40"/>
      <c r="U265" s="40"/>
      <c r="V265" s="40"/>
      <c r="W265" s="40">
        <v>4</v>
      </c>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c r="A294" s="39">
        <v>411011409</v>
      </c>
      <c r="B294" s="42" t="s">
        <v>283</v>
      </c>
      <c r="C294" s="99"/>
      <c r="D294" s="40"/>
      <c r="E294" s="40"/>
      <c r="F294" s="40"/>
      <c r="G294" s="40"/>
      <c r="H294" s="40"/>
      <c r="I294" s="40">
        <v>4</v>
      </c>
      <c r="J294" s="40"/>
      <c r="K294" s="40"/>
      <c r="L294" s="40"/>
      <c r="M294" s="40">
        <v>4</v>
      </c>
      <c r="N294" s="40">
        <v>2</v>
      </c>
      <c r="O294" s="40"/>
      <c r="P294" s="40"/>
      <c r="Q294" s="40"/>
      <c r="R294" s="40">
        <v>2</v>
      </c>
      <c r="S294" s="40">
        <v>2</v>
      </c>
      <c r="T294" s="40"/>
      <c r="U294" s="40"/>
      <c r="V294" s="40"/>
      <c r="W294" s="40">
        <v>2</v>
      </c>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c r="A325" s="39">
        <v>411011526</v>
      </c>
      <c r="B325" s="42" t="s">
        <v>312</v>
      </c>
      <c r="C325" s="99"/>
      <c r="D325" s="40">
        <v>1</v>
      </c>
      <c r="E325" s="40"/>
      <c r="F325" s="40"/>
      <c r="G325" s="40"/>
      <c r="H325" s="40">
        <v>1</v>
      </c>
      <c r="I325" s="40"/>
      <c r="J325" s="40"/>
      <c r="K325" s="40"/>
      <c r="L325" s="40"/>
      <c r="M325" s="40"/>
      <c r="N325" s="40"/>
      <c r="O325" s="40"/>
      <c r="P325" s="40"/>
      <c r="Q325" s="40"/>
      <c r="R325" s="40"/>
      <c r="S325" s="40">
        <v>1</v>
      </c>
      <c r="T325" s="40"/>
      <c r="U325" s="40"/>
      <c r="V325" s="40"/>
      <c r="W325" s="40">
        <v>1</v>
      </c>
      <c r="X325" s="39">
        <v>876</v>
      </c>
      <c r="Y325" s="105"/>
      <c r="Z325" s="118"/>
    </row>
    <row r="326" spans="1:26" s="41" customFormat="1" ht="25.5">
      <c r="A326" s="39">
        <v>411011527</v>
      </c>
      <c r="B326" s="42" t="s">
        <v>313</v>
      </c>
      <c r="C326" s="99"/>
      <c r="D326" s="40"/>
      <c r="E326" s="40"/>
      <c r="F326" s="40"/>
      <c r="G326" s="40"/>
      <c r="H326" s="40"/>
      <c r="I326" s="40">
        <v>4</v>
      </c>
      <c r="J326" s="40"/>
      <c r="K326" s="40"/>
      <c r="L326" s="40"/>
      <c r="M326" s="40">
        <v>4</v>
      </c>
      <c r="N326" s="40">
        <v>1</v>
      </c>
      <c r="O326" s="40"/>
      <c r="P326" s="40"/>
      <c r="Q326" s="40"/>
      <c r="R326" s="40">
        <v>1</v>
      </c>
      <c r="S326" s="40">
        <v>3</v>
      </c>
      <c r="T326" s="40"/>
      <c r="U326" s="40"/>
      <c r="V326" s="40"/>
      <c r="W326" s="40">
        <v>3</v>
      </c>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c r="A346" s="39">
        <v>411011707</v>
      </c>
      <c r="B346" s="42" t="s">
        <v>333</v>
      </c>
      <c r="C346" s="99"/>
      <c r="D346" s="40">
        <v>2</v>
      </c>
      <c r="E346" s="40"/>
      <c r="F346" s="40"/>
      <c r="G346" s="40"/>
      <c r="H346" s="40">
        <v>2</v>
      </c>
      <c r="I346" s="40"/>
      <c r="J346" s="40"/>
      <c r="K346" s="40"/>
      <c r="L346" s="40"/>
      <c r="M346" s="40"/>
      <c r="N346" s="40"/>
      <c r="O346" s="40"/>
      <c r="P346" s="40"/>
      <c r="Q346" s="40"/>
      <c r="R346" s="40"/>
      <c r="S346" s="40">
        <v>2</v>
      </c>
      <c r="T346" s="40"/>
      <c r="U346" s="40"/>
      <c r="V346" s="40"/>
      <c r="W346" s="40">
        <v>2</v>
      </c>
      <c r="X346" s="39">
        <v>869</v>
      </c>
      <c r="Y346" s="105"/>
      <c r="Z346" s="118"/>
    </row>
    <row r="347" spans="1:26" s="41" customFormat="1" ht="12.75">
      <c r="A347" s="39">
        <v>411011708</v>
      </c>
      <c r="B347" s="42" t="s">
        <v>334</v>
      </c>
      <c r="C347" s="99"/>
      <c r="D347" s="40">
        <v>1</v>
      </c>
      <c r="E347" s="40"/>
      <c r="F347" s="40"/>
      <c r="G347" s="40"/>
      <c r="H347" s="40">
        <v>1</v>
      </c>
      <c r="I347" s="40"/>
      <c r="J347" s="40"/>
      <c r="K347" s="40"/>
      <c r="L347" s="40"/>
      <c r="M347" s="40"/>
      <c r="N347" s="40"/>
      <c r="O347" s="40"/>
      <c r="P347" s="40"/>
      <c r="Q347" s="40"/>
      <c r="R347" s="40"/>
      <c r="S347" s="40">
        <v>1</v>
      </c>
      <c r="T347" s="40"/>
      <c r="U347" s="40"/>
      <c r="V347" s="40"/>
      <c r="W347" s="40">
        <v>1</v>
      </c>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c r="A351" s="39">
        <v>411011712</v>
      </c>
      <c r="B351" s="42" t="s">
        <v>338</v>
      </c>
      <c r="C351" s="99"/>
      <c r="D351" s="40">
        <v>1</v>
      </c>
      <c r="E351" s="40"/>
      <c r="F351" s="40"/>
      <c r="G351" s="40"/>
      <c r="H351" s="40">
        <v>1</v>
      </c>
      <c r="I351" s="40"/>
      <c r="J351" s="40"/>
      <c r="K351" s="40"/>
      <c r="L351" s="40"/>
      <c r="M351" s="40"/>
      <c r="N351" s="40"/>
      <c r="O351" s="40"/>
      <c r="P351" s="40"/>
      <c r="Q351" s="40"/>
      <c r="R351" s="40"/>
      <c r="S351" s="40">
        <v>1</v>
      </c>
      <c r="T351" s="40"/>
      <c r="U351" s="40"/>
      <c r="V351" s="40"/>
      <c r="W351" s="40">
        <v>1</v>
      </c>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c r="A380" s="39">
        <v>411011820</v>
      </c>
      <c r="B380" s="42" t="s">
        <v>364</v>
      </c>
      <c r="C380" s="99"/>
      <c r="D380" s="40">
        <v>2</v>
      </c>
      <c r="E380" s="40"/>
      <c r="F380" s="40"/>
      <c r="G380" s="40"/>
      <c r="H380" s="40">
        <v>2</v>
      </c>
      <c r="I380" s="40"/>
      <c r="J380" s="40"/>
      <c r="K380" s="40"/>
      <c r="L380" s="40"/>
      <c r="M380" s="40"/>
      <c r="N380" s="40">
        <v>1</v>
      </c>
      <c r="O380" s="40"/>
      <c r="P380" s="40"/>
      <c r="Q380" s="40"/>
      <c r="R380" s="40">
        <v>1</v>
      </c>
      <c r="S380" s="40">
        <v>1</v>
      </c>
      <c r="T380" s="40"/>
      <c r="U380" s="40"/>
      <c r="V380" s="40"/>
      <c r="W380" s="40">
        <v>1</v>
      </c>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c r="A388" s="39">
        <v>411011828</v>
      </c>
      <c r="B388" s="42" t="s">
        <v>372</v>
      </c>
      <c r="C388" s="99"/>
      <c r="D388" s="40">
        <v>1</v>
      </c>
      <c r="E388" s="40"/>
      <c r="F388" s="40"/>
      <c r="G388" s="40"/>
      <c r="H388" s="40">
        <v>1</v>
      </c>
      <c r="I388" s="40"/>
      <c r="J388" s="40"/>
      <c r="K388" s="40"/>
      <c r="L388" s="40"/>
      <c r="M388" s="40"/>
      <c r="N388" s="40"/>
      <c r="O388" s="40"/>
      <c r="P388" s="40"/>
      <c r="Q388" s="40"/>
      <c r="R388" s="40"/>
      <c r="S388" s="40">
        <v>1</v>
      </c>
      <c r="T388" s="40"/>
      <c r="U388" s="40"/>
      <c r="V388" s="40"/>
      <c r="W388" s="40">
        <v>1</v>
      </c>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c r="A410" s="39">
        <v>411011914</v>
      </c>
      <c r="B410" s="42" t="s">
        <v>394</v>
      </c>
      <c r="C410" s="99"/>
      <c r="D410" s="40">
        <v>1</v>
      </c>
      <c r="E410" s="40"/>
      <c r="F410" s="40"/>
      <c r="G410" s="40"/>
      <c r="H410" s="40">
        <v>1</v>
      </c>
      <c r="I410" s="40"/>
      <c r="J410" s="40"/>
      <c r="K410" s="40"/>
      <c r="L410" s="40"/>
      <c r="M410" s="40"/>
      <c r="N410" s="40"/>
      <c r="O410" s="40"/>
      <c r="P410" s="40"/>
      <c r="Q410" s="40"/>
      <c r="R410" s="40"/>
      <c r="S410" s="40">
        <v>1</v>
      </c>
      <c r="T410" s="40"/>
      <c r="U410" s="40"/>
      <c r="V410" s="40"/>
      <c r="W410" s="40">
        <v>1</v>
      </c>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29</v>
      </c>
      <c r="E447" s="32">
        <f>SUM(E448:E507)</f>
        <v>0</v>
      </c>
      <c r="F447" s="32">
        <f>SUM(F448:F507)</f>
        <v>7</v>
      </c>
      <c r="G447" s="32">
        <f>SUM(G448:G507)</f>
        <v>0</v>
      </c>
      <c r="H447" s="32">
        <f>SUM(H448:H507)</f>
        <v>22</v>
      </c>
      <c r="I447" s="32">
        <f>SUM(J447:M447)</f>
        <v>134</v>
      </c>
      <c r="J447" s="32">
        <f>SUM(J448:J507)</f>
        <v>0</v>
      </c>
      <c r="K447" s="32">
        <f>SUM(K448:K507)</f>
        <v>5</v>
      </c>
      <c r="L447" s="32">
        <f>SUM(L448:L507)</f>
        <v>0</v>
      </c>
      <c r="M447" s="32">
        <f>SUM(M448:M507)</f>
        <v>129</v>
      </c>
      <c r="N447" s="32">
        <f>SUM(O447:R447)</f>
        <v>124</v>
      </c>
      <c r="O447" s="32">
        <f>SUM(O448:O507)</f>
        <v>0</v>
      </c>
      <c r="P447" s="32">
        <f>SUM(P448:P507)</f>
        <v>12</v>
      </c>
      <c r="Q447" s="32">
        <f>SUM(Q448:Q507)</f>
        <v>0</v>
      </c>
      <c r="R447" s="32">
        <f>SUM(R448:R507)</f>
        <v>112</v>
      </c>
      <c r="S447" s="32">
        <f>SUM(T447:W447)</f>
        <v>39</v>
      </c>
      <c r="T447" s="32">
        <f>SUM(T448:T507)</f>
        <v>0</v>
      </c>
      <c r="U447" s="32">
        <f>SUM(U448:U507)</f>
        <v>0</v>
      </c>
      <c r="V447" s="32">
        <f>SUM(V448:V507)</f>
        <v>0</v>
      </c>
      <c r="W447" s="32">
        <f>SUM(W448:W507)</f>
        <v>39</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c r="A461" s="39">
        <v>401140000</v>
      </c>
      <c r="B461" s="42" t="s">
        <v>442</v>
      </c>
      <c r="C461" s="99"/>
      <c r="D461" s="40">
        <v>1</v>
      </c>
      <c r="E461" s="40"/>
      <c r="F461" s="40"/>
      <c r="G461" s="40"/>
      <c r="H461" s="40">
        <v>1</v>
      </c>
      <c r="I461" s="40"/>
      <c r="J461" s="40"/>
      <c r="K461" s="40"/>
      <c r="L461" s="40"/>
      <c r="M461" s="40"/>
      <c r="N461" s="40"/>
      <c r="O461" s="40"/>
      <c r="P461" s="40"/>
      <c r="Q461" s="40"/>
      <c r="R461" s="40"/>
      <c r="S461" s="40">
        <v>1</v>
      </c>
      <c r="T461" s="40"/>
      <c r="U461" s="40"/>
      <c r="V461" s="40"/>
      <c r="W461" s="40">
        <v>1</v>
      </c>
      <c r="X461" s="39">
        <v>116</v>
      </c>
      <c r="Y461" s="105"/>
      <c r="Z461" s="118"/>
    </row>
    <row r="462" spans="1:26" s="41" customFormat="1" ht="12.75">
      <c r="A462" s="39">
        <v>401140100</v>
      </c>
      <c r="B462" s="42" t="s">
        <v>443</v>
      </c>
      <c r="C462" s="99"/>
      <c r="D462" s="40">
        <v>2</v>
      </c>
      <c r="E462" s="40"/>
      <c r="F462" s="40">
        <v>1</v>
      </c>
      <c r="G462" s="40"/>
      <c r="H462" s="40">
        <v>1</v>
      </c>
      <c r="I462" s="40">
        <v>4</v>
      </c>
      <c r="J462" s="40"/>
      <c r="K462" s="40"/>
      <c r="L462" s="40"/>
      <c r="M462" s="40">
        <v>4</v>
      </c>
      <c r="N462" s="40">
        <v>4</v>
      </c>
      <c r="O462" s="40"/>
      <c r="P462" s="40">
        <v>1</v>
      </c>
      <c r="Q462" s="40"/>
      <c r="R462" s="40">
        <v>3</v>
      </c>
      <c r="S462" s="40">
        <v>2</v>
      </c>
      <c r="T462" s="40"/>
      <c r="U462" s="40"/>
      <c r="V462" s="40"/>
      <c r="W462" s="40">
        <v>2</v>
      </c>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c r="A464" s="39">
        <v>401140300</v>
      </c>
      <c r="B464" s="42" t="s">
        <v>445</v>
      </c>
      <c r="C464" s="99"/>
      <c r="D464" s="40">
        <v>10</v>
      </c>
      <c r="E464" s="40"/>
      <c r="F464" s="40">
        <v>3</v>
      </c>
      <c r="G464" s="40"/>
      <c r="H464" s="40">
        <v>7</v>
      </c>
      <c r="I464" s="40">
        <v>87</v>
      </c>
      <c r="J464" s="40"/>
      <c r="K464" s="40">
        <v>2</v>
      </c>
      <c r="L464" s="40"/>
      <c r="M464" s="40">
        <v>85</v>
      </c>
      <c r="N464" s="40">
        <v>75</v>
      </c>
      <c r="O464" s="40"/>
      <c r="P464" s="40">
        <v>5</v>
      </c>
      <c r="Q464" s="40"/>
      <c r="R464" s="40">
        <v>70</v>
      </c>
      <c r="S464" s="40">
        <v>22</v>
      </c>
      <c r="T464" s="40"/>
      <c r="U464" s="40"/>
      <c r="V464" s="40"/>
      <c r="W464" s="40">
        <v>22</v>
      </c>
      <c r="X464" s="39">
        <v>121</v>
      </c>
      <c r="Y464" s="105"/>
      <c r="Z464" s="118"/>
    </row>
    <row r="465" spans="1:26" s="41" customFormat="1" ht="12.75">
      <c r="A465" s="39">
        <v>401140400</v>
      </c>
      <c r="B465" s="42" t="s">
        <v>446</v>
      </c>
      <c r="C465" s="99"/>
      <c r="D465" s="40">
        <v>7</v>
      </c>
      <c r="E465" s="40"/>
      <c r="F465" s="40">
        <v>3</v>
      </c>
      <c r="G465" s="40"/>
      <c r="H465" s="40">
        <v>4</v>
      </c>
      <c r="I465" s="40">
        <v>20</v>
      </c>
      <c r="J465" s="40"/>
      <c r="K465" s="40">
        <v>2</v>
      </c>
      <c r="L465" s="40"/>
      <c r="M465" s="40">
        <v>18</v>
      </c>
      <c r="N465" s="40">
        <v>24</v>
      </c>
      <c r="O465" s="40"/>
      <c r="P465" s="40">
        <v>5</v>
      </c>
      <c r="Q465" s="40"/>
      <c r="R465" s="40">
        <v>19</v>
      </c>
      <c r="S465" s="40">
        <v>3</v>
      </c>
      <c r="T465" s="40"/>
      <c r="U465" s="40"/>
      <c r="V465" s="40"/>
      <c r="W465" s="40">
        <v>3</v>
      </c>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c r="A471" s="39">
        <v>401150000</v>
      </c>
      <c r="B471" s="42" t="s">
        <v>450</v>
      </c>
      <c r="C471" s="99"/>
      <c r="D471" s="40">
        <v>2</v>
      </c>
      <c r="E471" s="40"/>
      <c r="F471" s="40"/>
      <c r="G471" s="40"/>
      <c r="H471" s="40">
        <v>2</v>
      </c>
      <c r="I471" s="40"/>
      <c r="J471" s="40"/>
      <c r="K471" s="40"/>
      <c r="L471" s="40"/>
      <c r="M471" s="40"/>
      <c r="N471" s="40"/>
      <c r="O471" s="40"/>
      <c r="P471" s="40"/>
      <c r="Q471" s="40"/>
      <c r="R471" s="40"/>
      <c r="S471" s="40">
        <v>2</v>
      </c>
      <c r="T471" s="40"/>
      <c r="U471" s="40"/>
      <c r="V471" s="40"/>
      <c r="W471" s="40">
        <v>2</v>
      </c>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c r="A477" s="39">
        <v>401210000</v>
      </c>
      <c r="B477" s="42" t="s">
        <v>456</v>
      </c>
      <c r="C477" s="99"/>
      <c r="D477" s="40"/>
      <c r="E477" s="40"/>
      <c r="F477" s="40"/>
      <c r="G477" s="40"/>
      <c r="H477" s="40"/>
      <c r="I477" s="40">
        <v>2</v>
      </c>
      <c r="J477" s="40"/>
      <c r="K477" s="40"/>
      <c r="L477" s="40"/>
      <c r="M477" s="40">
        <v>2</v>
      </c>
      <c r="N477" s="40">
        <v>2</v>
      </c>
      <c r="O477" s="40"/>
      <c r="P477" s="40"/>
      <c r="Q477" s="40"/>
      <c r="R477" s="40">
        <v>2</v>
      </c>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c r="A481" s="39">
        <v>401250000</v>
      </c>
      <c r="B481" s="42" t="s">
        <v>460</v>
      </c>
      <c r="C481" s="99"/>
      <c r="D481" s="40">
        <v>2</v>
      </c>
      <c r="E481" s="40"/>
      <c r="F481" s="40"/>
      <c r="G481" s="40"/>
      <c r="H481" s="40">
        <v>2</v>
      </c>
      <c r="I481" s="40">
        <v>12</v>
      </c>
      <c r="J481" s="40"/>
      <c r="K481" s="40">
        <v>1</v>
      </c>
      <c r="L481" s="40"/>
      <c r="M481" s="40">
        <v>11</v>
      </c>
      <c r="N481" s="40">
        <v>8</v>
      </c>
      <c r="O481" s="40"/>
      <c r="P481" s="40">
        <v>1</v>
      </c>
      <c r="Q481" s="40"/>
      <c r="R481" s="40">
        <v>7</v>
      </c>
      <c r="S481" s="40">
        <v>6</v>
      </c>
      <c r="T481" s="40"/>
      <c r="U481" s="40"/>
      <c r="V481" s="40"/>
      <c r="W481" s="40">
        <v>6</v>
      </c>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c r="A483" s="39">
        <v>401260000</v>
      </c>
      <c r="B483" s="42" t="s">
        <v>461</v>
      </c>
      <c r="C483" s="99"/>
      <c r="D483" s="40"/>
      <c r="E483" s="40"/>
      <c r="F483" s="40"/>
      <c r="G483" s="40"/>
      <c r="H483" s="40"/>
      <c r="I483" s="40">
        <v>1</v>
      </c>
      <c r="J483" s="40"/>
      <c r="K483" s="40"/>
      <c r="L483" s="40"/>
      <c r="M483" s="40">
        <v>1</v>
      </c>
      <c r="N483" s="40">
        <v>1</v>
      </c>
      <c r="O483" s="40"/>
      <c r="P483" s="40"/>
      <c r="Q483" s="40"/>
      <c r="R483" s="40">
        <v>1</v>
      </c>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c r="A497" s="39">
        <v>402010000</v>
      </c>
      <c r="B497" s="42" t="s">
        <v>472</v>
      </c>
      <c r="C497" s="99"/>
      <c r="D497" s="40">
        <v>2</v>
      </c>
      <c r="E497" s="40"/>
      <c r="F497" s="40"/>
      <c r="G497" s="40"/>
      <c r="H497" s="40">
        <v>2</v>
      </c>
      <c r="I497" s="40"/>
      <c r="J497" s="40"/>
      <c r="K497" s="40"/>
      <c r="L497" s="40"/>
      <c r="M497" s="40"/>
      <c r="N497" s="40">
        <v>2</v>
      </c>
      <c r="O497" s="40"/>
      <c r="P497" s="40"/>
      <c r="Q497" s="40"/>
      <c r="R497" s="40">
        <v>2</v>
      </c>
      <c r="S497" s="40"/>
      <c r="T497" s="40"/>
      <c r="U497" s="40"/>
      <c r="V497" s="40"/>
      <c r="W497" s="40"/>
      <c r="X497" s="39">
        <v>76</v>
      </c>
      <c r="Y497" s="105"/>
      <c r="Z497" s="118"/>
    </row>
    <row r="498" spans="1:26" s="41" customFormat="1" ht="25.5">
      <c r="A498" s="39">
        <v>402010100</v>
      </c>
      <c r="B498" s="42" t="s">
        <v>473</v>
      </c>
      <c r="C498" s="99"/>
      <c r="D498" s="40"/>
      <c r="E498" s="40"/>
      <c r="F498" s="40"/>
      <c r="G498" s="40"/>
      <c r="H498" s="40"/>
      <c r="I498" s="40">
        <v>4</v>
      </c>
      <c r="J498" s="40"/>
      <c r="K498" s="40"/>
      <c r="L498" s="40"/>
      <c r="M498" s="40">
        <v>4</v>
      </c>
      <c r="N498" s="40">
        <v>2</v>
      </c>
      <c r="O498" s="40"/>
      <c r="P498" s="40"/>
      <c r="Q498" s="40"/>
      <c r="R498" s="40">
        <v>2</v>
      </c>
      <c r="S498" s="40">
        <v>2</v>
      </c>
      <c r="T498" s="40"/>
      <c r="U498" s="40"/>
      <c r="V498" s="40"/>
      <c r="W498" s="40">
        <v>2</v>
      </c>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c r="A500" s="39">
        <v>402030000</v>
      </c>
      <c r="B500" s="42" t="s">
        <v>475</v>
      </c>
      <c r="C500" s="99"/>
      <c r="D500" s="40">
        <v>1</v>
      </c>
      <c r="E500" s="40"/>
      <c r="F500" s="40"/>
      <c r="G500" s="40"/>
      <c r="H500" s="40">
        <v>1</v>
      </c>
      <c r="I500" s="40">
        <v>1</v>
      </c>
      <c r="J500" s="40"/>
      <c r="K500" s="40"/>
      <c r="L500" s="40"/>
      <c r="M500" s="40">
        <v>1</v>
      </c>
      <c r="N500" s="40">
        <v>2</v>
      </c>
      <c r="O500" s="40"/>
      <c r="P500" s="40"/>
      <c r="Q500" s="40"/>
      <c r="R500" s="40">
        <v>2</v>
      </c>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c r="A506" s="39">
        <v>402090000</v>
      </c>
      <c r="B506" s="42" t="s">
        <v>481</v>
      </c>
      <c r="C506" s="99"/>
      <c r="D506" s="40">
        <v>1</v>
      </c>
      <c r="E506" s="40"/>
      <c r="F506" s="40"/>
      <c r="G506" s="40"/>
      <c r="H506" s="40">
        <v>1</v>
      </c>
      <c r="I506" s="40"/>
      <c r="J506" s="40"/>
      <c r="K506" s="40"/>
      <c r="L506" s="40"/>
      <c r="M506" s="40"/>
      <c r="N506" s="40"/>
      <c r="O506" s="40"/>
      <c r="P506" s="40"/>
      <c r="Q506" s="40"/>
      <c r="R506" s="40"/>
      <c r="S506" s="40">
        <v>1</v>
      </c>
      <c r="T506" s="40"/>
      <c r="U506" s="40"/>
      <c r="V506" s="40"/>
      <c r="W506" s="40">
        <v>1</v>
      </c>
      <c r="X506" s="39">
        <v>119</v>
      </c>
      <c r="Y506" s="105"/>
      <c r="Z506" s="118"/>
    </row>
    <row r="507" spans="1:24" ht="12.75">
      <c r="A507" s="36">
        <v>441010000</v>
      </c>
      <c r="B507" s="37" t="s">
        <v>2319</v>
      </c>
      <c r="C507" s="99"/>
      <c r="D507" s="38">
        <v>1</v>
      </c>
      <c r="E507" s="38"/>
      <c r="F507" s="38"/>
      <c r="G507" s="38"/>
      <c r="H507" s="38">
        <v>1</v>
      </c>
      <c r="I507" s="38">
        <v>3</v>
      </c>
      <c r="J507" s="38"/>
      <c r="K507" s="38"/>
      <c r="L507" s="38"/>
      <c r="M507" s="38">
        <v>3</v>
      </c>
      <c r="N507" s="38">
        <v>4</v>
      </c>
      <c r="O507" s="38"/>
      <c r="P507" s="38"/>
      <c r="Q507" s="38"/>
      <c r="R507" s="38">
        <v>4</v>
      </c>
      <c r="S507" s="38"/>
      <c r="T507" s="38"/>
      <c r="U507" s="38"/>
      <c r="V507" s="38"/>
      <c r="W507" s="38"/>
      <c r="X507" s="36">
        <v>120</v>
      </c>
    </row>
    <row r="508" spans="1:24" ht="12.75">
      <c r="A508" s="34">
        <v>401000000</v>
      </c>
      <c r="B508" s="35" t="s">
        <v>1918</v>
      </c>
      <c r="C508" s="98"/>
      <c r="D508" s="32">
        <v>45</v>
      </c>
      <c r="E508" s="32"/>
      <c r="F508" s="32">
        <v>6</v>
      </c>
      <c r="G508" s="32"/>
      <c r="H508" s="32">
        <v>39</v>
      </c>
      <c r="I508" s="32">
        <v>55</v>
      </c>
      <c r="J508" s="32"/>
      <c r="K508" s="32">
        <v>5</v>
      </c>
      <c r="L508" s="32"/>
      <c r="M508" s="32">
        <v>50</v>
      </c>
      <c r="N508" s="32">
        <v>71</v>
      </c>
      <c r="O508" s="32"/>
      <c r="P508" s="32">
        <v>11</v>
      </c>
      <c r="Q508" s="32"/>
      <c r="R508" s="32">
        <v>60</v>
      </c>
      <c r="S508" s="32">
        <v>29</v>
      </c>
      <c r="T508" s="32"/>
      <c r="U508" s="32"/>
      <c r="V508" s="32"/>
      <c r="W508" s="32">
        <v>29</v>
      </c>
      <c r="X508" s="34">
        <v>83</v>
      </c>
    </row>
    <row r="509" spans="1:24" ht="12.75">
      <c r="A509" s="34">
        <v>401000000</v>
      </c>
      <c r="B509" s="35" t="s">
        <v>1920</v>
      </c>
      <c r="C509" s="98"/>
      <c r="D509" s="32"/>
      <c r="E509" s="32"/>
      <c r="F509" s="32"/>
      <c r="G509" s="32"/>
      <c r="H509" s="32"/>
      <c r="I509" s="32">
        <v>50</v>
      </c>
      <c r="J509" s="32"/>
      <c r="K509" s="32"/>
      <c r="L509" s="32">
        <v>50</v>
      </c>
      <c r="M509" s="32"/>
      <c r="N509" s="32">
        <v>50</v>
      </c>
      <c r="O509" s="32"/>
      <c r="P509" s="32"/>
      <c r="Q509" s="32">
        <v>50</v>
      </c>
      <c r="R509" s="32"/>
      <c r="S509" s="32"/>
      <c r="T509" s="32"/>
      <c r="U509" s="32"/>
      <c r="V509" s="32"/>
      <c r="W509" s="32"/>
      <c r="X509" s="34">
        <v>83</v>
      </c>
    </row>
    <row r="510" spans="1:24" ht="12.75">
      <c r="A510" s="34">
        <v>421010000</v>
      </c>
      <c r="B510" s="35" t="s">
        <v>482</v>
      </c>
      <c r="C510" s="98"/>
      <c r="D510" s="32"/>
      <c r="E510" s="32"/>
      <c r="F510" s="32"/>
      <c r="G510" s="32"/>
      <c r="H510" s="32"/>
      <c r="I510" s="32">
        <v>1</v>
      </c>
      <c r="J510" s="32"/>
      <c r="K510" s="32">
        <v>1</v>
      </c>
      <c r="L510" s="32"/>
      <c r="M510" s="32"/>
      <c r="N510" s="32">
        <v>1</v>
      </c>
      <c r="O510" s="32"/>
      <c r="P510" s="32">
        <v>1</v>
      </c>
      <c r="Q510" s="32"/>
      <c r="R510" s="32"/>
      <c r="S510" s="32"/>
      <c r="T510" s="32"/>
      <c r="U510" s="32"/>
      <c r="V510" s="32"/>
      <c r="W510" s="32"/>
      <c r="X510" s="34">
        <v>639</v>
      </c>
    </row>
    <row r="511" spans="1:24" ht="25.5">
      <c r="A511" s="34">
        <v>441010000</v>
      </c>
      <c r="B511" s="35" t="s">
        <v>1919</v>
      </c>
      <c r="C511" s="98"/>
      <c r="D511" s="32"/>
      <c r="E511" s="32"/>
      <c r="F511" s="32"/>
      <c r="G511" s="32"/>
      <c r="H511" s="32"/>
      <c r="I511" s="32">
        <v>27</v>
      </c>
      <c r="J511" s="32"/>
      <c r="K511" s="32"/>
      <c r="L511" s="32"/>
      <c r="M511" s="32">
        <v>27</v>
      </c>
      <c r="N511" s="32">
        <v>27</v>
      </c>
      <c r="O511" s="32"/>
      <c r="P511" s="32"/>
      <c r="Q511" s="32"/>
      <c r="R511" s="32">
        <v>27</v>
      </c>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v>1</v>
      </c>
      <c r="J513" s="32"/>
      <c r="K513" s="32"/>
      <c r="L513" s="32"/>
      <c r="M513" s="32">
        <v>1</v>
      </c>
      <c r="N513" s="32"/>
      <c r="O513" s="32"/>
      <c r="P513" s="32"/>
      <c r="Q513" s="32"/>
      <c r="R513" s="32"/>
      <c r="S513" s="32">
        <v>1</v>
      </c>
      <c r="T513" s="32"/>
      <c r="U513" s="32"/>
      <c r="V513" s="32"/>
      <c r="W513" s="32">
        <v>1</v>
      </c>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222</v>
      </c>
      <c r="E520" s="7">
        <f>SUM(E8,E447,E508:E519)</f>
        <v>0</v>
      </c>
      <c r="F520" s="7">
        <f>SUM(F8,F447,F508:F519)</f>
        <v>19</v>
      </c>
      <c r="G520" s="7">
        <f>SUM(G8,G447,G508:G519)</f>
        <v>0</v>
      </c>
      <c r="H520" s="7">
        <f>SUM(H8,H447,H508:H519)</f>
        <v>203</v>
      </c>
      <c r="I520" s="7">
        <f>SUM(J520:M520)</f>
        <v>336</v>
      </c>
      <c r="J520" s="7">
        <f>SUM(J8,J447,J508:J519)</f>
        <v>0</v>
      </c>
      <c r="K520" s="7">
        <f>SUM(K8,K447,K508:K519)</f>
        <v>13</v>
      </c>
      <c r="L520" s="7">
        <f>SUM(L8,L447,L508:L519)</f>
        <v>50</v>
      </c>
      <c r="M520" s="7">
        <f>SUM(M8,M447,M508:M519)</f>
        <v>273</v>
      </c>
      <c r="N520" s="7">
        <f>SUM(O520:R520)</f>
        <v>330</v>
      </c>
      <c r="O520" s="7">
        <f>SUM(O8,O447,O508:O519)</f>
        <v>0</v>
      </c>
      <c r="P520" s="7">
        <f>SUM(P8,P447,P508:P519)</f>
        <v>32</v>
      </c>
      <c r="Q520" s="7">
        <f>SUM(Q8,Q447,Q508:Q519)</f>
        <v>50</v>
      </c>
      <c r="R520" s="7">
        <f>SUM(R8,R447,R508:R519)</f>
        <v>248</v>
      </c>
      <c r="S520" s="7">
        <f>SUM(T520:W520)</f>
        <v>228</v>
      </c>
      <c r="T520" s="7">
        <f>SUM(T8,T447,T508:T519)</f>
        <v>0</v>
      </c>
      <c r="U520" s="7">
        <f>SUM(U8,U447,U508:U519)</f>
        <v>0</v>
      </c>
      <c r="V520" s="7">
        <f>SUM(V8,V447,V508:V519)</f>
        <v>0</v>
      </c>
      <c r="W520" s="7">
        <f>SUM(W8,W447,W508:W519)</f>
        <v>228</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262</v>
      </c>
      <c r="E522" s="32">
        <f>SUM(E523:E649)</f>
        <v>0</v>
      </c>
      <c r="F522" s="32">
        <f>SUM(F523:F649)</f>
        <v>25</v>
      </c>
      <c r="G522" s="32">
        <f>SUM(G523:G649)</f>
        <v>0</v>
      </c>
      <c r="H522" s="32">
        <f>SUM(H523:H649)</f>
        <v>237</v>
      </c>
      <c r="I522" s="32">
        <f>SUM(J522:M522)</f>
        <v>38</v>
      </c>
      <c r="J522" s="32">
        <f>SUM(J523:J649)</f>
        <v>0</v>
      </c>
      <c r="K522" s="32">
        <f>SUM(K523:K649)</f>
        <v>3</v>
      </c>
      <c r="L522" s="32">
        <f>SUM(L523:L649)</f>
        <v>0</v>
      </c>
      <c r="M522" s="32">
        <f>SUM(M523:M649)</f>
        <v>35</v>
      </c>
      <c r="N522" s="32">
        <f>SUM(O522:R522)</f>
        <v>182</v>
      </c>
      <c r="O522" s="32">
        <f>SUM(O523:O649)</f>
        <v>0</v>
      </c>
      <c r="P522" s="32">
        <f>SUM(P523:P649)</f>
        <v>28</v>
      </c>
      <c r="Q522" s="32">
        <f>SUM(Q523:Q649)</f>
        <v>0</v>
      </c>
      <c r="R522" s="32">
        <f>SUM(R523:R649)</f>
        <v>154</v>
      </c>
      <c r="S522" s="32">
        <f>SUM(T522:W522)</f>
        <v>118</v>
      </c>
      <c r="T522" s="32">
        <f>SUM(T523:T649)</f>
        <v>0</v>
      </c>
      <c r="U522" s="32">
        <f>SUM(U523:U649)</f>
        <v>0</v>
      </c>
      <c r="V522" s="32">
        <f>SUM(V523:V649)</f>
        <v>0</v>
      </c>
      <c r="W522" s="32">
        <f>SUM(W523:W649)</f>
        <v>118</v>
      </c>
      <c r="X522" s="33" t="s">
        <v>1916</v>
      </c>
    </row>
    <row r="523" spans="1:24" ht="25.5">
      <c r="A523" s="5">
        <v>301000000</v>
      </c>
      <c r="B523" s="30" t="s">
        <v>682</v>
      </c>
      <c r="C523" s="99"/>
      <c r="D523" s="6">
        <v>4</v>
      </c>
      <c r="E523" s="6"/>
      <c r="F523" s="6"/>
      <c r="G523" s="6"/>
      <c r="H523" s="6">
        <v>4</v>
      </c>
      <c r="I523" s="6"/>
      <c r="J523" s="6"/>
      <c r="K523" s="6"/>
      <c r="L523" s="6"/>
      <c r="M523" s="6"/>
      <c r="N523" s="6">
        <v>2</v>
      </c>
      <c r="O523" s="6"/>
      <c r="P523" s="6"/>
      <c r="Q523" s="6"/>
      <c r="R523" s="6">
        <v>2</v>
      </c>
      <c r="S523" s="6">
        <v>2</v>
      </c>
      <c r="T523" s="6"/>
      <c r="U523" s="6"/>
      <c r="V523" s="6"/>
      <c r="W523" s="6">
        <v>2</v>
      </c>
      <c r="X523" s="5">
        <v>473</v>
      </c>
    </row>
    <row r="524" spans="1:24" ht="12.75">
      <c r="A524" s="5">
        <v>301010000</v>
      </c>
      <c r="B524" s="30" t="s">
        <v>683</v>
      </c>
      <c r="C524" s="99"/>
      <c r="D524" s="6">
        <v>1</v>
      </c>
      <c r="E524" s="6"/>
      <c r="F524" s="6"/>
      <c r="G524" s="6"/>
      <c r="H524" s="6">
        <v>1</v>
      </c>
      <c r="I524" s="6"/>
      <c r="J524" s="6"/>
      <c r="K524" s="6"/>
      <c r="L524" s="6"/>
      <c r="M524" s="6"/>
      <c r="N524" s="6">
        <v>1</v>
      </c>
      <c r="O524" s="6"/>
      <c r="P524" s="6"/>
      <c r="Q524" s="6"/>
      <c r="R524" s="6">
        <v>1</v>
      </c>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c r="A529" s="5">
        <v>301020000</v>
      </c>
      <c r="B529" s="30" t="s">
        <v>688</v>
      </c>
      <c r="C529" s="99"/>
      <c r="D529" s="6"/>
      <c r="E529" s="6"/>
      <c r="F529" s="6"/>
      <c r="G529" s="6"/>
      <c r="H529" s="6"/>
      <c r="I529" s="6">
        <v>1</v>
      </c>
      <c r="J529" s="6"/>
      <c r="K529" s="6">
        <v>1</v>
      </c>
      <c r="L529" s="6"/>
      <c r="M529" s="6"/>
      <c r="N529" s="6">
        <v>1</v>
      </c>
      <c r="O529" s="6"/>
      <c r="P529" s="6">
        <v>1</v>
      </c>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c r="A532" s="5">
        <v>301020300</v>
      </c>
      <c r="B532" s="30" t="s">
        <v>686</v>
      </c>
      <c r="C532" s="99"/>
      <c r="D532" s="6">
        <v>1</v>
      </c>
      <c r="E532" s="6"/>
      <c r="F532" s="6">
        <v>1</v>
      </c>
      <c r="G532" s="6"/>
      <c r="H532" s="6"/>
      <c r="I532" s="6"/>
      <c r="J532" s="6"/>
      <c r="K532" s="6"/>
      <c r="L532" s="6"/>
      <c r="M532" s="6"/>
      <c r="N532" s="6">
        <v>1</v>
      </c>
      <c r="O532" s="6"/>
      <c r="P532" s="6">
        <v>1</v>
      </c>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689</v>
      </c>
      <c r="C534" s="99"/>
      <c r="D534" s="6">
        <v>5</v>
      </c>
      <c r="E534" s="6"/>
      <c r="F534" s="6"/>
      <c r="G534" s="6"/>
      <c r="H534" s="6">
        <v>5</v>
      </c>
      <c r="I534" s="6"/>
      <c r="J534" s="6"/>
      <c r="K534" s="6"/>
      <c r="L534" s="6"/>
      <c r="M534" s="6"/>
      <c r="N534" s="6">
        <v>3</v>
      </c>
      <c r="O534" s="6"/>
      <c r="P534" s="6"/>
      <c r="Q534" s="6"/>
      <c r="R534" s="6">
        <v>3</v>
      </c>
      <c r="S534" s="6">
        <v>2</v>
      </c>
      <c r="T534" s="6"/>
      <c r="U534" s="6"/>
      <c r="V534" s="6"/>
      <c r="W534" s="6">
        <v>2</v>
      </c>
      <c r="X534" s="5">
        <v>434</v>
      </c>
    </row>
    <row r="535" spans="1:24" ht="12.75">
      <c r="A535" s="5">
        <v>301030100</v>
      </c>
      <c r="B535" s="30" t="s">
        <v>684</v>
      </c>
      <c r="C535" s="99"/>
      <c r="D535" s="6">
        <v>2</v>
      </c>
      <c r="E535" s="6"/>
      <c r="F535" s="6"/>
      <c r="G535" s="6"/>
      <c r="H535" s="6">
        <v>2</v>
      </c>
      <c r="I535" s="6"/>
      <c r="J535" s="6"/>
      <c r="K535" s="6"/>
      <c r="L535" s="6"/>
      <c r="M535" s="6"/>
      <c r="N535" s="6">
        <v>1</v>
      </c>
      <c r="O535" s="6"/>
      <c r="P535" s="6"/>
      <c r="Q535" s="6"/>
      <c r="R535" s="6">
        <v>1</v>
      </c>
      <c r="S535" s="6">
        <v>1</v>
      </c>
      <c r="T535" s="6"/>
      <c r="U535" s="6"/>
      <c r="V535" s="6"/>
      <c r="W535" s="6">
        <v>1</v>
      </c>
      <c r="X535" s="5">
        <v>362</v>
      </c>
    </row>
    <row r="536" spans="1:24" ht="12.75">
      <c r="A536" s="5">
        <v>301030200</v>
      </c>
      <c r="B536" s="30" t="s">
        <v>685</v>
      </c>
      <c r="C536" s="99"/>
      <c r="D536" s="6">
        <v>1</v>
      </c>
      <c r="E536" s="6"/>
      <c r="F536" s="6"/>
      <c r="G536" s="6"/>
      <c r="H536" s="6">
        <v>1</v>
      </c>
      <c r="I536" s="6"/>
      <c r="J536" s="6"/>
      <c r="K536" s="6"/>
      <c r="L536" s="6"/>
      <c r="M536" s="6"/>
      <c r="N536" s="6"/>
      <c r="O536" s="6"/>
      <c r="P536" s="6"/>
      <c r="Q536" s="6"/>
      <c r="R536" s="6"/>
      <c r="S536" s="6">
        <v>1</v>
      </c>
      <c r="T536" s="6"/>
      <c r="U536" s="6"/>
      <c r="V536" s="6"/>
      <c r="W536" s="6">
        <v>1</v>
      </c>
      <c r="X536" s="5">
        <v>359</v>
      </c>
    </row>
    <row r="537" spans="1:24" ht="12.75">
      <c r="A537" s="5">
        <v>301030300</v>
      </c>
      <c r="B537" s="30" t="s">
        <v>690</v>
      </c>
      <c r="C537" s="99"/>
      <c r="D537" s="6">
        <v>4</v>
      </c>
      <c r="E537" s="6"/>
      <c r="F537" s="6"/>
      <c r="G537" s="6"/>
      <c r="H537" s="6">
        <v>4</v>
      </c>
      <c r="I537" s="6"/>
      <c r="J537" s="6"/>
      <c r="K537" s="6"/>
      <c r="L537" s="6"/>
      <c r="M537" s="6"/>
      <c r="N537" s="6">
        <v>3</v>
      </c>
      <c r="O537" s="6"/>
      <c r="P537" s="6"/>
      <c r="Q537" s="6"/>
      <c r="R537" s="6">
        <v>3</v>
      </c>
      <c r="S537" s="6">
        <v>1</v>
      </c>
      <c r="T537" s="6"/>
      <c r="U537" s="6"/>
      <c r="V537" s="6"/>
      <c r="W537" s="6">
        <v>1</v>
      </c>
      <c r="X537" s="5">
        <v>384</v>
      </c>
    </row>
    <row r="538" spans="1:24" ht="12.75">
      <c r="A538" s="5">
        <v>301030400</v>
      </c>
      <c r="B538" s="30" t="s">
        <v>691</v>
      </c>
      <c r="C538" s="99"/>
      <c r="D538" s="6">
        <v>1</v>
      </c>
      <c r="E538" s="6"/>
      <c r="F538" s="6">
        <v>1</v>
      </c>
      <c r="G538" s="6"/>
      <c r="H538" s="6"/>
      <c r="I538" s="6">
        <v>1</v>
      </c>
      <c r="J538" s="6"/>
      <c r="K538" s="6"/>
      <c r="L538" s="6"/>
      <c r="M538" s="6">
        <v>1</v>
      </c>
      <c r="N538" s="6">
        <v>1</v>
      </c>
      <c r="O538" s="6"/>
      <c r="P538" s="6">
        <v>1</v>
      </c>
      <c r="Q538" s="6"/>
      <c r="R538" s="6"/>
      <c r="S538" s="6">
        <v>1</v>
      </c>
      <c r="T538" s="6"/>
      <c r="U538" s="6"/>
      <c r="V538" s="6"/>
      <c r="W538" s="6">
        <v>1</v>
      </c>
      <c r="X538" s="5">
        <v>365</v>
      </c>
    </row>
    <row r="539" spans="1:24" ht="12.75">
      <c r="A539" s="5">
        <v>301030500</v>
      </c>
      <c r="B539" s="30" t="s">
        <v>692</v>
      </c>
      <c r="C539" s="99"/>
      <c r="D539" s="6">
        <v>1</v>
      </c>
      <c r="E539" s="6"/>
      <c r="F539" s="6"/>
      <c r="G539" s="6"/>
      <c r="H539" s="6">
        <v>1</v>
      </c>
      <c r="I539" s="6"/>
      <c r="J539" s="6"/>
      <c r="K539" s="6"/>
      <c r="L539" s="6"/>
      <c r="M539" s="6"/>
      <c r="N539" s="6">
        <v>1</v>
      </c>
      <c r="O539" s="6"/>
      <c r="P539" s="6"/>
      <c r="Q539" s="6"/>
      <c r="R539" s="6">
        <v>1</v>
      </c>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c r="A544" s="5">
        <v>302000000</v>
      </c>
      <c r="B544" s="30" t="s">
        <v>697</v>
      </c>
      <c r="C544" s="99"/>
      <c r="D544" s="6">
        <v>12</v>
      </c>
      <c r="E544" s="6"/>
      <c r="F544" s="6">
        <v>2</v>
      </c>
      <c r="G544" s="6"/>
      <c r="H544" s="6">
        <v>10</v>
      </c>
      <c r="I544" s="6">
        <v>3</v>
      </c>
      <c r="J544" s="6"/>
      <c r="K544" s="6"/>
      <c r="L544" s="6"/>
      <c r="M544" s="6">
        <v>3</v>
      </c>
      <c r="N544" s="6">
        <v>6</v>
      </c>
      <c r="O544" s="6"/>
      <c r="P544" s="6">
        <v>2</v>
      </c>
      <c r="Q544" s="6"/>
      <c r="R544" s="6">
        <v>4</v>
      </c>
      <c r="S544" s="6">
        <v>9</v>
      </c>
      <c r="T544" s="6"/>
      <c r="U544" s="6"/>
      <c r="V544" s="6"/>
      <c r="W544" s="6">
        <v>9</v>
      </c>
      <c r="X544" s="5">
        <v>480</v>
      </c>
    </row>
    <row r="545" spans="1:24" ht="12.75">
      <c r="A545" s="5">
        <v>302010000</v>
      </c>
      <c r="B545" s="30" t="s">
        <v>698</v>
      </c>
      <c r="C545" s="99"/>
      <c r="D545" s="6">
        <v>2</v>
      </c>
      <c r="E545" s="6"/>
      <c r="F545" s="6">
        <v>1</v>
      </c>
      <c r="G545" s="6"/>
      <c r="H545" s="6">
        <v>1</v>
      </c>
      <c r="I545" s="6"/>
      <c r="J545" s="6"/>
      <c r="K545" s="6"/>
      <c r="L545" s="6"/>
      <c r="M545" s="6"/>
      <c r="N545" s="6">
        <v>1</v>
      </c>
      <c r="O545" s="6"/>
      <c r="P545" s="6">
        <v>1</v>
      </c>
      <c r="Q545" s="6"/>
      <c r="R545" s="6"/>
      <c r="S545" s="6">
        <v>1</v>
      </c>
      <c r="T545" s="6"/>
      <c r="U545" s="6"/>
      <c r="V545" s="6"/>
      <c r="W545" s="6">
        <v>1</v>
      </c>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c r="A547" s="5">
        <v>302020100</v>
      </c>
      <c r="B547" s="30" t="s">
        <v>700</v>
      </c>
      <c r="C547" s="99"/>
      <c r="D547" s="6">
        <v>2</v>
      </c>
      <c r="E547" s="6"/>
      <c r="F547" s="6"/>
      <c r="G547" s="6"/>
      <c r="H547" s="6">
        <v>2</v>
      </c>
      <c r="I547" s="6"/>
      <c r="J547" s="6"/>
      <c r="K547" s="6"/>
      <c r="L547" s="6"/>
      <c r="M547" s="6"/>
      <c r="N547" s="6">
        <v>1</v>
      </c>
      <c r="O547" s="6"/>
      <c r="P547" s="6"/>
      <c r="Q547" s="6"/>
      <c r="R547" s="6">
        <v>1</v>
      </c>
      <c r="S547" s="6">
        <v>1</v>
      </c>
      <c r="T547" s="6"/>
      <c r="U547" s="6"/>
      <c r="V547" s="6"/>
      <c r="W547" s="6">
        <v>1</v>
      </c>
      <c r="X547" s="5">
        <v>364</v>
      </c>
    </row>
    <row r="548" spans="1:24" ht="25.5">
      <c r="A548" s="5">
        <v>302030000</v>
      </c>
      <c r="B548" s="30" t="s">
        <v>701</v>
      </c>
      <c r="C548" s="99"/>
      <c r="D548" s="6">
        <v>2</v>
      </c>
      <c r="E548" s="6"/>
      <c r="F548" s="6"/>
      <c r="G548" s="6"/>
      <c r="H548" s="6">
        <v>2</v>
      </c>
      <c r="I548" s="6"/>
      <c r="J548" s="6"/>
      <c r="K548" s="6"/>
      <c r="L548" s="6"/>
      <c r="M548" s="6"/>
      <c r="N548" s="6">
        <v>1</v>
      </c>
      <c r="O548" s="6"/>
      <c r="P548" s="6"/>
      <c r="Q548" s="6"/>
      <c r="R548" s="6">
        <v>1</v>
      </c>
      <c r="S548" s="6">
        <v>1</v>
      </c>
      <c r="T548" s="6"/>
      <c r="U548" s="6"/>
      <c r="V548" s="6"/>
      <c r="W548" s="6">
        <v>1</v>
      </c>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c r="A551" s="5">
        <v>302060000</v>
      </c>
      <c r="B551" s="30" t="s">
        <v>704</v>
      </c>
      <c r="C551" s="99"/>
      <c r="D551" s="6">
        <v>2</v>
      </c>
      <c r="E551" s="6"/>
      <c r="F551" s="6"/>
      <c r="G551" s="6"/>
      <c r="H551" s="6">
        <v>2</v>
      </c>
      <c r="I551" s="6"/>
      <c r="J551" s="6"/>
      <c r="K551" s="6"/>
      <c r="L551" s="6"/>
      <c r="M551" s="6"/>
      <c r="N551" s="6">
        <v>1</v>
      </c>
      <c r="O551" s="6"/>
      <c r="P551" s="6"/>
      <c r="Q551" s="6"/>
      <c r="R551" s="6">
        <v>1</v>
      </c>
      <c r="S551" s="6">
        <v>1</v>
      </c>
      <c r="T551" s="6"/>
      <c r="U551" s="6"/>
      <c r="V551" s="6"/>
      <c r="W551" s="6">
        <v>1</v>
      </c>
      <c r="X551" s="5">
        <v>378</v>
      </c>
    </row>
    <row r="552" spans="1:24" ht="12.75">
      <c r="A552" s="5">
        <v>302070000</v>
      </c>
      <c r="B552" s="30" t="s">
        <v>705</v>
      </c>
      <c r="C552" s="99"/>
      <c r="D552" s="6">
        <v>3</v>
      </c>
      <c r="E552" s="6"/>
      <c r="F552" s="6"/>
      <c r="G552" s="6"/>
      <c r="H552" s="6">
        <v>3</v>
      </c>
      <c r="I552" s="6"/>
      <c r="J552" s="6"/>
      <c r="K552" s="6"/>
      <c r="L552" s="6"/>
      <c r="M552" s="6"/>
      <c r="N552" s="6">
        <v>3</v>
      </c>
      <c r="O552" s="6"/>
      <c r="P552" s="6"/>
      <c r="Q552" s="6"/>
      <c r="R552" s="6">
        <v>3</v>
      </c>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c r="A554" s="5">
        <v>302090000</v>
      </c>
      <c r="B554" s="30" t="s">
        <v>707</v>
      </c>
      <c r="C554" s="99"/>
      <c r="D554" s="6">
        <v>8</v>
      </c>
      <c r="E554" s="6"/>
      <c r="F554" s="6">
        <v>1</v>
      </c>
      <c r="G554" s="6"/>
      <c r="H554" s="6">
        <v>7</v>
      </c>
      <c r="I554" s="6"/>
      <c r="J554" s="6"/>
      <c r="K554" s="6"/>
      <c r="L554" s="6"/>
      <c r="M554" s="6"/>
      <c r="N554" s="6">
        <v>4</v>
      </c>
      <c r="O554" s="6"/>
      <c r="P554" s="6">
        <v>1</v>
      </c>
      <c r="Q554" s="6"/>
      <c r="R554" s="6">
        <v>3</v>
      </c>
      <c r="S554" s="6">
        <v>4</v>
      </c>
      <c r="T554" s="6"/>
      <c r="U554" s="6"/>
      <c r="V554" s="6"/>
      <c r="W554" s="6">
        <v>4</v>
      </c>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713</v>
      </c>
      <c r="C560" s="99"/>
      <c r="D560" s="6">
        <v>4</v>
      </c>
      <c r="E560" s="6"/>
      <c r="F560" s="6"/>
      <c r="G560" s="6"/>
      <c r="H560" s="6">
        <v>4</v>
      </c>
      <c r="I560" s="6">
        <v>1</v>
      </c>
      <c r="J560" s="6"/>
      <c r="K560" s="6"/>
      <c r="L560" s="6"/>
      <c r="M560" s="6">
        <v>1</v>
      </c>
      <c r="N560" s="6">
        <v>3</v>
      </c>
      <c r="O560" s="6"/>
      <c r="P560" s="6"/>
      <c r="Q560" s="6"/>
      <c r="R560" s="6">
        <v>3</v>
      </c>
      <c r="S560" s="6">
        <v>2</v>
      </c>
      <c r="T560" s="6"/>
      <c r="U560" s="6"/>
      <c r="V560" s="6"/>
      <c r="W560" s="6">
        <v>2</v>
      </c>
      <c r="X560" s="5">
        <v>443</v>
      </c>
    </row>
    <row r="561" spans="1:24" ht="12.75">
      <c r="A561" s="5">
        <v>304010000</v>
      </c>
      <c r="B561" s="30" t="s">
        <v>714</v>
      </c>
      <c r="C561" s="99"/>
      <c r="D561" s="6">
        <v>7</v>
      </c>
      <c r="E561" s="6"/>
      <c r="F561" s="6"/>
      <c r="G561" s="6"/>
      <c r="H561" s="6">
        <v>7</v>
      </c>
      <c r="I561" s="6"/>
      <c r="J561" s="6"/>
      <c r="K561" s="6"/>
      <c r="L561" s="6"/>
      <c r="M561" s="6"/>
      <c r="N561" s="6">
        <v>1</v>
      </c>
      <c r="O561" s="6"/>
      <c r="P561" s="6"/>
      <c r="Q561" s="6"/>
      <c r="R561" s="6">
        <v>1</v>
      </c>
      <c r="S561" s="6">
        <v>6</v>
      </c>
      <c r="T561" s="6"/>
      <c r="U561" s="6"/>
      <c r="V561" s="6"/>
      <c r="W561" s="6">
        <v>6</v>
      </c>
      <c r="X561" s="5">
        <v>425</v>
      </c>
    </row>
    <row r="562" spans="1:24" ht="12.75">
      <c r="A562" s="5">
        <v>304020000</v>
      </c>
      <c r="B562" s="30" t="s">
        <v>715</v>
      </c>
      <c r="C562" s="99"/>
      <c r="D562" s="6">
        <v>7</v>
      </c>
      <c r="E562" s="6"/>
      <c r="F562" s="6"/>
      <c r="G562" s="6"/>
      <c r="H562" s="6">
        <v>7</v>
      </c>
      <c r="I562" s="6"/>
      <c r="J562" s="6"/>
      <c r="K562" s="6"/>
      <c r="L562" s="6"/>
      <c r="M562" s="6"/>
      <c r="N562" s="6">
        <v>2</v>
      </c>
      <c r="O562" s="6"/>
      <c r="P562" s="6"/>
      <c r="Q562" s="6"/>
      <c r="R562" s="6">
        <v>2</v>
      </c>
      <c r="S562" s="6">
        <v>5</v>
      </c>
      <c r="T562" s="6"/>
      <c r="U562" s="6"/>
      <c r="V562" s="6"/>
      <c r="W562" s="6">
        <v>5</v>
      </c>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c r="A565" s="5">
        <v>304050000</v>
      </c>
      <c r="B565" s="30" t="s">
        <v>718</v>
      </c>
      <c r="C565" s="99"/>
      <c r="D565" s="6">
        <v>1</v>
      </c>
      <c r="E565" s="6"/>
      <c r="F565" s="6">
        <v>1</v>
      </c>
      <c r="G565" s="6"/>
      <c r="H565" s="6"/>
      <c r="I565" s="6"/>
      <c r="J565" s="6"/>
      <c r="K565" s="6"/>
      <c r="L565" s="6"/>
      <c r="M565" s="6"/>
      <c r="N565" s="6">
        <v>1</v>
      </c>
      <c r="O565" s="6"/>
      <c r="P565" s="6">
        <v>1</v>
      </c>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719</v>
      </c>
      <c r="C568" s="99"/>
      <c r="D568" s="6">
        <v>10</v>
      </c>
      <c r="E568" s="6"/>
      <c r="F568" s="6">
        <v>3</v>
      </c>
      <c r="G568" s="6"/>
      <c r="H568" s="6">
        <v>7</v>
      </c>
      <c r="I568" s="6">
        <v>2</v>
      </c>
      <c r="J568" s="6"/>
      <c r="K568" s="6">
        <v>1</v>
      </c>
      <c r="L568" s="6"/>
      <c r="M568" s="6">
        <v>1</v>
      </c>
      <c r="N568" s="6">
        <v>9</v>
      </c>
      <c r="O568" s="6"/>
      <c r="P568" s="6">
        <v>4</v>
      </c>
      <c r="Q568" s="6"/>
      <c r="R568" s="6">
        <v>5</v>
      </c>
      <c r="S568" s="6">
        <v>3</v>
      </c>
      <c r="T568" s="6"/>
      <c r="U568" s="6"/>
      <c r="V568" s="6"/>
      <c r="W568" s="6">
        <v>3</v>
      </c>
      <c r="X568" s="5">
        <v>340</v>
      </c>
    </row>
    <row r="569" spans="1:24" ht="12.75">
      <c r="A569" s="5">
        <v>304080000</v>
      </c>
      <c r="B569" s="30" t="s">
        <v>720</v>
      </c>
      <c r="C569" s="99"/>
      <c r="D569" s="6">
        <v>3</v>
      </c>
      <c r="E569" s="6"/>
      <c r="F569" s="6"/>
      <c r="G569" s="6"/>
      <c r="H569" s="6">
        <v>3</v>
      </c>
      <c r="I569" s="6"/>
      <c r="J569" s="6"/>
      <c r="K569" s="6"/>
      <c r="L569" s="6"/>
      <c r="M569" s="6"/>
      <c r="N569" s="6">
        <v>3</v>
      </c>
      <c r="O569" s="6"/>
      <c r="P569" s="6"/>
      <c r="Q569" s="6"/>
      <c r="R569" s="6">
        <v>3</v>
      </c>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c r="A571" s="5">
        <v>304090000</v>
      </c>
      <c r="B571" s="30" t="s">
        <v>722</v>
      </c>
      <c r="C571" s="99"/>
      <c r="D571" s="6">
        <v>34</v>
      </c>
      <c r="E571" s="6"/>
      <c r="F571" s="6">
        <v>2</v>
      </c>
      <c r="G571" s="6"/>
      <c r="H571" s="6">
        <v>32</v>
      </c>
      <c r="I571" s="6">
        <v>2</v>
      </c>
      <c r="J571" s="6"/>
      <c r="K571" s="6">
        <v>1</v>
      </c>
      <c r="L571" s="6"/>
      <c r="M571" s="6">
        <v>1</v>
      </c>
      <c r="N571" s="6">
        <v>25</v>
      </c>
      <c r="O571" s="6"/>
      <c r="P571" s="6">
        <v>3</v>
      </c>
      <c r="Q571" s="6"/>
      <c r="R571" s="6">
        <v>22</v>
      </c>
      <c r="S571" s="6">
        <v>11</v>
      </c>
      <c r="T571" s="6"/>
      <c r="U571" s="6"/>
      <c r="V571" s="6"/>
      <c r="W571" s="6">
        <v>11</v>
      </c>
      <c r="X571" s="5">
        <v>468</v>
      </c>
    </row>
    <row r="572" spans="1:24" ht="12.75">
      <c r="A572" s="5">
        <v>304090100</v>
      </c>
      <c r="B572" s="30" t="s">
        <v>723</v>
      </c>
      <c r="C572" s="99"/>
      <c r="D572" s="6">
        <v>3</v>
      </c>
      <c r="E572" s="6"/>
      <c r="F572" s="6"/>
      <c r="G572" s="6"/>
      <c r="H572" s="6">
        <v>3</v>
      </c>
      <c r="I572" s="6"/>
      <c r="J572" s="6"/>
      <c r="K572" s="6"/>
      <c r="L572" s="6"/>
      <c r="M572" s="6"/>
      <c r="N572" s="6">
        <v>2</v>
      </c>
      <c r="O572" s="6"/>
      <c r="P572" s="6"/>
      <c r="Q572" s="6"/>
      <c r="R572" s="6">
        <v>2</v>
      </c>
      <c r="S572" s="6">
        <v>1</v>
      </c>
      <c r="T572" s="6"/>
      <c r="U572" s="6"/>
      <c r="V572" s="6"/>
      <c r="W572" s="6">
        <v>1</v>
      </c>
      <c r="X572" s="5">
        <v>430</v>
      </c>
    </row>
    <row r="573" spans="1:24" ht="12.75">
      <c r="A573" s="5">
        <v>304090200</v>
      </c>
      <c r="B573" s="30" t="s">
        <v>724</v>
      </c>
      <c r="C573" s="99"/>
      <c r="D573" s="6">
        <v>2</v>
      </c>
      <c r="E573" s="6"/>
      <c r="F573" s="6"/>
      <c r="G573" s="6"/>
      <c r="H573" s="6">
        <v>2</v>
      </c>
      <c r="I573" s="6"/>
      <c r="J573" s="6"/>
      <c r="K573" s="6"/>
      <c r="L573" s="6"/>
      <c r="M573" s="6"/>
      <c r="N573" s="6">
        <v>2</v>
      </c>
      <c r="O573" s="6"/>
      <c r="P573" s="6"/>
      <c r="Q573" s="6"/>
      <c r="R573" s="6">
        <v>2</v>
      </c>
      <c r="S573" s="6"/>
      <c r="T573" s="6"/>
      <c r="U573" s="6"/>
      <c r="V573" s="6"/>
      <c r="W573" s="6"/>
      <c r="X573" s="5">
        <v>451</v>
      </c>
    </row>
    <row r="574" spans="1:24" ht="12.75">
      <c r="A574" s="5">
        <v>304090300</v>
      </c>
      <c r="B574" s="30" t="s">
        <v>725</v>
      </c>
      <c r="C574" s="99"/>
      <c r="D574" s="6">
        <v>1</v>
      </c>
      <c r="E574" s="6"/>
      <c r="F574" s="6"/>
      <c r="G574" s="6"/>
      <c r="H574" s="6">
        <v>1</v>
      </c>
      <c r="I574" s="6"/>
      <c r="J574" s="6"/>
      <c r="K574" s="6"/>
      <c r="L574" s="6"/>
      <c r="M574" s="6"/>
      <c r="N574" s="6"/>
      <c r="O574" s="6"/>
      <c r="P574" s="6"/>
      <c r="Q574" s="6"/>
      <c r="R574" s="6"/>
      <c r="S574" s="6">
        <v>1</v>
      </c>
      <c r="T574" s="6"/>
      <c r="U574" s="6"/>
      <c r="V574" s="6"/>
      <c r="W574" s="6">
        <v>1</v>
      </c>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c r="A576" s="5">
        <v>305010000</v>
      </c>
      <c r="B576" s="30" t="s">
        <v>727</v>
      </c>
      <c r="C576" s="99"/>
      <c r="D576" s="6">
        <v>11</v>
      </c>
      <c r="E576" s="6"/>
      <c r="F576" s="6"/>
      <c r="G576" s="6"/>
      <c r="H576" s="6">
        <v>11</v>
      </c>
      <c r="I576" s="6">
        <v>1</v>
      </c>
      <c r="J576" s="6"/>
      <c r="K576" s="6"/>
      <c r="L576" s="6"/>
      <c r="M576" s="6">
        <v>1</v>
      </c>
      <c r="N576" s="6">
        <v>10</v>
      </c>
      <c r="O576" s="6"/>
      <c r="P576" s="6"/>
      <c r="Q576" s="6"/>
      <c r="R576" s="6">
        <v>10</v>
      </c>
      <c r="S576" s="6">
        <v>2</v>
      </c>
      <c r="T576" s="6"/>
      <c r="U576" s="6"/>
      <c r="V576" s="6"/>
      <c r="W576" s="6">
        <v>2</v>
      </c>
      <c r="X576" s="5">
        <v>441</v>
      </c>
    </row>
    <row r="577" spans="1:24" ht="12.75">
      <c r="A577" s="5">
        <v>305010100</v>
      </c>
      <c r="B577" s="30" t="s">
        <v>728</v>
      </c>
      <c r="C577" s="99"/>
      <c r="D577" s="6">
        <v>1</v>
      </c>
      <c r="E577" s="6"/>
      <c r="F577" s="6"/>
      <c r="G577" s="6"/>
      <c r="H577" s="6">
        <v>1</v>
      </c>
      <c r="I577" s="6"/>
      <c r="J577" s="6"/>
      <c r="K577" s="6"/>
      <c r="L577" s="6"/>
      <c r="M577" s="6"/>
      <c r="N577" s="6"/>
      <c r="O577" s="6"/>
      <c r="P577" s="6"/>
      <c r="Q577" s="6"/>
      <c r="R577" s="6"/>
      <c r="S577" s="6">
        <v>1</v>
      </c>
      <c r="T577" s="6"/>
      <c r="U577" s="6"/>
      <c r="V577" s="6"/>
      <c r="W577" s="6">
        <v>1</v>
      </c>
      <c r="X577" s="5">
        <v>375</v>
      </c>
    </row>
    <row r="578" spans="1:24" ht="25.5">
      <c r="A578" s="5">
        <v>305010200</v>
      </c>
      <c r="B578" s="30" t="s">
        <v>729</v>
      </c>
      <c r="C578" s="99"/>
      <c r="D578" s="6">
        <v>1</v>
      </c>
      <c r="E578" s="6"/>
      <c r="F578" s="6"/>
      <c r="G578" s="6"/>
      <c r="H578" s="6">
        <v>1</v>
      </c>
      <c r="I578" s="6"/>
      <c r="J578" s="6"/>
      <c r="K578" s="6"/>
      <c r="L578" s="6"/>
      <c r="M578" s="6"/>
      <c r="N578" s="6">
        <v>1</v>
      </c>
      <c r="O578" s="6"/>
      <c r="P578" s="6"/>
      <c r="Q578" s="6"/>
      <c r="R578" s="6">
        <v>1</v>
      </c>
      <c r="S578" s="6"/>
      <c r="T578" s="6"/>
      <c r="U578" s="6"/>
      <c r="V578" s="6"/>
      <c r="W578" s="6"/>
      <c r="X578" s="5">
        <v>484</v>
      </c>
    </row>
    <row r="579" spans="1:24" ht="25.5">
      <c r="A579" s="5">
        <v>305010300</v>
      </c>
      <c r="B579" s="30" t="s">
        <v>730</v>
      </c>
      <c r="C579" s="99"/>
      <c r="D579" s="6">
        <v>1</v>
      </c>
      <c r="E579" s="6"/>
      <c r="F579" s="6"/>
      <c r="G579" s="6"/>
      <c r="H579" s="6">
        <v>1</v>
      </c>
      <c r="I579" s="6"/>
      <c r="J579" s="6"/>
      <c r="K579" s="6"/>
      <c r="L579" s="6"/>
      <c r="M579" s="6"/>
      <c r="N579" s="6"/>
      <c r="O579" s="6"/>
      <c r="P579" s="6"/>
      <c r="Q579" s="6"/>
      <c r="R579" s="6"/>
      <c r="S579" s="6">
        <v>1</v>
      </c>
      <c r="T579" s="6"/>
      <c r="U579" s="6"/>
      <c r="V579" s="6"/>
      <c r="W579" s="6">
        <v>1</v>
      </c>
      <c r="X579" s="5">
        <v>464</v>
      </c>
    </row>
    <row r="580" spans="1:24" ht="12.75">
      <c r="A580" s="5">
        <v>305010400</v>
      </c>
      <c r="B580" s="30" t="s">
        <v>731</v>
      </c>
      <c r="C580" s="99"/>
      <c r="D580" s="6">
        <v>5</v>
      </c>
      <c r="E580" s="6"/>
      <c r="F580" s="6">
        <v>2</v>
      </c>
      <c r="G580" s="6"/>
      <c r="H580" s="6">
        <v>3</v>
      </c>
      <c r="I580" s="6"/>
      <c r="J580" s="6"/>
      <c r="K580" s="6"/>
      <c r="L580" s="6"/>
      <c r="M580" s="6"/>
      <c r="N580" s="6">
        <v>5</v>
      </c>
      <c r="O580" s="6"/>
      <c r="P580" s="6">
        <v>2</v>
      </c>
      <c r="Q580" s="6"/>
      <c r="R580" s="6">
        <v>3</v>
      </c>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736</v>
      </c>
      <c r="C585" s="99"/>
      <c r="D585" s="6">
        <v>4</v>
      </c>
      <c r="E585" s="6"/>
      <c r="F585" s="6"/>
      <c r="G585" s="6"/>
      <c r="H585" s="6">
        <v>4</v>
      </c>
      <c r="I585" s="6"/>
      <c r="J585" s="6"/>
      <c r="K585" s="6"/>
      <c r="L585" s="6"/>
      <c r="M585" s="6"/>
      <c r="N585" s="6">
        <v>4</v>
      </c>
      <c r="O585" s="6"/>
      <c r="P585" s="6"/>
      <c r="Q585" s="6"/>
      <c r="R585" s="6">
        <v>4</v>
      </c>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99"/>
      <c r="D587" s="6">
        <v>3</v>
      </c>
      <c r="E587" s="6"/>
      <c r="F587" s="6">
        <v>1</v>
      </c>
      <c r="G587" s="6"/>
      <c r="H587" s="6">
        <v>2</v>
      </c>
      <c r="I587" s="6"/>
      <c r="J587" s="6"/>
      <c r="K587" s="6"/>
      <c r="L587" s="6"/>
      <c r="M587" s="6"/>
      <c r="N587" s="6">
        <v>3</v>
      </c>
      <c r="O587" s="6"/>
      <c r="P587" s="6">
        <v>1</v>
      </c>
      <c r="Q587" s="6"/>
      <c r="R587" s="6">
        <v>2</v>
      </c>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c r="A590" s="5">
        <v>306010000</v>
      </c>
      <c r="B590" s="30" t="s">
        <v>741</v>
      </c>
      <c r="C590" s="99"/>
      <c r="D590" s="6">
        <v>1</v>
      </c>
      <c r="E590" s="6"/>
      <c r="F590" s="6"/>
      <c r="G590" s="6"/>
      <c r="H590" s="6">
        <v>1</v>
      </c>
      <c r="I590" s="6"/>
      <c r="J590" s="6"/>
      <c r="K590" s="6"/>
      <c r="L590" s="6"/>
      <c r="M590" s="6"/>
      <c r="N590" s="6">
        <v>1</v>
      </c>
      <c r="O590" s="6"/>
      <c r="P590" s="6"/>
      <c r="Q590" s="6"/>
      <c r="R590" s="6">
        <v>1</v>
      </c>
      <c r="S590" s="6"/>
      <c r="T590" s="6"/>
      <c r="U590" s="6"/>
      <c r="V590" s="6"/>
      <c r="W590" s="6"/>
      <c r="X590" s="5">
        <v>426</v>
      </c>
    </row>
    <row r="591" spans="1:24" ht="12.75">
      <c r="A591" s="5">
        <v>306010100</v>
      </c>
      <c r="B591" s="30" t="s">
        <v>742</v>
      </c>
      <c r="C591" s="99"/>
      <c r="D591" s="6">
        <v>1</v>
      </c>
      <c r="E591" s="6"/>
      <c r="F591" s="6"/>
      <c r="G591" s="6"/>
      <c r="H591" s="6">
        <v>1</v>
      </c>
      <c r="I591" s="6"/>
      <c r="J591" s="6"/>
      <c r="K591" s="6"/>
      <c r="L591" s="6"/>
      <c r="M591" s="6"/>
      <c r="N591" s="6">
        <v>1</v>
      </c>
      <c r="O591" s="6"/>
      <c r="P591" s="6"/>
      <c r="Q591" s="6"/>
      <c r="R591" s="6">
        <v>1</v>
      </c>
      <c r="S591" s="6"/>
      <c r="T591" s="6"/>
      <c r="U591" s="6"/>
      <c r="V591" s="6"/>
      <c r="W591" s="6"/>
      <c r="X591" s="5">
        <v>357</v>
      </c>
    </row>
    <row r="592" spans="1:24" ht="12.75">
      <c r="A592" s="5">
        <v>307000000</v>
      </c>
      <c r="B592" s="30" t="s">
        <v>743</v>
      </c>
      <c r="C592" s="99"/>
      <c r="D592" s="6">
        <v>2</v>
      </c>
      <c r="E592" s="6"/>
      <c r="F592" s="6"/>
      <c r="G592" s="6"/>
      <c r="H592" s="6">
        <v>2</v>
      </c>
      <c r="I592" s="6">
        <v>1</v>
      </c>
      <c r="J592" s="6"/>
      <c r="K592" s="6"/>
      <c r="L592" s="6"/>
      <c r="M592" s="6">
        <v>1</v>
      </c>
      <c r="N592" s="6">
        <v>1</v>
      </c>
      <c r="O592" s="6"/>
      <c r="P592" s="6"/>
      <c r="Q592" s="6"/>
      <c r="R592" s="6">
        <v>1</v>
      </c>
      <c r="S592" s="6">
        <v>2</v>
      </c>
      <c r="T592" s="6"/>
      <c r="U592" s="6"/>
      <c r="V592" s="6"/>
      <c r="W592" s="6">
        <v>2</v>
      </c>
      <c r="X592" s="5">
        <v>456</v>
      </c>
    </row>
    <row r="593" spans="1:24" ht="12.75">
      <c r="A593" s="5">
        <v>307010000</v>
      </c>
      <c r="B593" s="30" t="s">
        <v>744</v>
      </c>
      <c r="C593" s="99"/>
      <c r="D593" s="6">
        <v>2</v>
      </c>
      <c r="E593" s="6"/>
      <c r="F593" s="6"/>
      <c r="G593" s="6"/>
      <c r="H593" s="6">
        <v>2</v>
      </c>
      <c r="I593" s="6"/>
      <c r="J593" s="6"/>
      <c r="K593" s="6"/>
      <c r="L593" s="6"/>
      <c r="M593" s="6"/>
      <c r="N593" s="6">
        <v>1</v>
      </c>
      <c r="O593" s="6"/>
      <c r="P593" s="6"/>
      <c r="Q593" s="6"/>
      <c r="R593" s="6">
        <v>1</v>
      </c>
      <c r="S593" s="6">
        <v>1</v>
      </c>
      <c r="T593" s="6"/>
      <c r="U593" s="6"/>
      <c r="V593" s="6"/>
      <c r="W593" s="6">
        <v>1</v>
      </c>
      <c r="X593" s="5">
        <v>415</v>
      </c>
    </row>
    <row r="594" spans="1:24" ht="12.75">
      <c r="A594" s="5">
        <v>307020000</v>
      </c>
      <c r="B594" s="30" t="s">
        <v>745</v>
      </c>
      <c r="C594" s="99"/>
      <c r="D594" s="6">
        <v>3</v>
      </c>
      <c r="E594" s="6"/>
      <c r="F594" s="6"/>
      <c r="G594" s="6"/>
      <c r="H594" s="6">
        <v>3</v>
      </c>
      <c r="I594" s="6"/>
      <c r="J594" s="6"/>
      <c r="K594" s="6"/>
      <c r="L594" s="6"/>
      <c r="M594" s="6"/>
      <c r="N594" s="6">
        <v>3</v>
      </c>
      <c r="O594" s="6"/>
      <c r="P594" s="6"/>
      <c r="Q594" s="6"/>
      <c r="R594" s="6">
        <v>3</v>
      </c>
      <c r="S594" s="6"/>
      <c r="T594" s="6"/>
      <c r="U594" s="6"/>
      <c r="V594" s="6"/>
      <c r="W594" s="6"/>
      <c r="X594" s="5">
        <v>401</v>
      </c>
    </row>
    <row r="595" spans="1:24" ht="12.75">
      <c r="A595" s="5">
        <v>308000000</v>
      </c>
      <c r="B595" s="30" t="s">
        <v>746</v>
      </c>
      <c r="C595" s="99"/>
      <c r="D595" s="6">
        <v>1</v>
      </c>
      <c r="E595" s="6"/>
      <c r="F595" s="6"/>
      <c r="G595" s="6"/>
      <c r="H595" s="6">
        <v>1</v>
      </c>
      <c r="I595" s="6"/>
      <c r="J595" s="6"/>
      <c r="K595" s="6"/>
      <c r="L595" s="6"/>
      <c r="M595" s="6"/>
      <c r="N595" s="6">
        <v>1</v>
      </c>
      <c r="O595" s="6"/>
      <c r="P595" s="6"/>
      <c r="Q595" s="6"/>
      <c r="R595" s="6">
        <v>1</v>
      </c>
      <c r="S595" s="6"/>
      <c r="T595" s="6"/>
      <c r="U595" s="6"/>
      <c r="V595" s="6"/>
      <c r="W595" s="6"/>
      <c r="X595" s="5">
        <v>420</v>
      </c>
    </row>
    <row r="596" spans="1:24" ht="12.75">
      <c r="A596" s="5">
        <v>308010000</v>
      </c>
      <c r="B596" s="30" t="s">
        <v>747</v>
      </c>
      <c r="C596" s="99"/>
      <c r="D596" s="6">
        <v>2</v>
      </c>
      <c r="E596" s="6"/>
      <c r="F596" s="6"/>
      <c r="G596" s="6"/>
      <c r="H596" s="6">
        <v>2</v>
      </c>
      <c r="I596" s="6"/>
      <c r="J596" s="6"/>
      <c r="K596" s="6"/>
      <c r="L596" s="6"/>
      <c r="M596" s="6"/>
      <c r="N596" s="6">
        <v>1</v>
      </c>
      <c r="O596" s="6"/>
      <c r="P596" s="6"/>
      <c r="Q596" s="6"/>
      <c r="R596" s="6">
        <v>1</v>
      </c>
      <c r="S596" s="6">
        <v>1</v>
      </c>
      <c r="T596" s="6"/>
      <c r="U596" s="6"/>
      <c r="V596" s="6"/>
      <c r="W596" s="6">
        <v>1</v>
      </c>
      <c r="X596" s="5">
        <v>378</v>
      </c>
    </row>
    <row r="597" spans="1:24" ht="12.75">
      <c r="A597" s="5">
        <v>308020000</v>
      </c>
      <c r="B597" s="30" t="s">
        <v>748</v>
      </c>
      <c r="C597" s="99"/>
      <c r="D597" s="6">
        <v>1</v>
      </c>
      <c r="E597" s="6"/>
      <c r="F597" s="6"/>
      <c r="G597" s="6"/>
      <c r="H597" s="6">
        <v>1</v>
      </c>
      <c r="I597" s="6"/>
      <c r="J597" s="6"/>
      <c r="K597" s="6"/>
      <c r="L597" s="6"/>
      <c r="M597" s="6"/>
      <c r="N597" s="6">
        <v>1</v>
      </c>
      <c r="O597" s="6"/>
      <c r="P597" s="6"/>
      <c r="Q597" s="6"/>
      <c r="R597" s="6">
        <v>1</v>
      </c>
      <c r="S597" s="6"/>
      <c r="T597" s="6"/>
      <c r="U597" s="6"/>
      <c r="V597" s="6"/>
      <c r="W597" s="6"/>
      <c r="X597" s="5">
        <v>319</v>
      </c>
    </row>
    <row r="598" spans="1:24" ht="12.75">
      <c r="A598" s="5">
        <v>308030000</v>
      </c>
      <c r="B598" s="30" t="s">
        <v>749</v>
      </c>
      <c r="C598" s="99"/>
      <c r="D598" s="6">
        <v>5</v>
      </c>
      <c r="E598" s="6"/>
      <c r="F598" s="6">
        <v>1</v>
      </c>
      <c r="G598" s="6"/>
      <c r="H598" s="6">
        <v>4</v>
      </c>
      <c r="I598" s="6"/>
      <c r="J598" s="6"/>
      <c r="K598" s="6"/>
      <c r="L598" s="6"/>
      <c r="M598" s="6"/>
      <c r="N598" s="6">
        <v>3</v>
      </c>
      <c r="O598" s="6"/>
      <c r="P598" s="6">
        <v>1</v>
      </c>
      <c r="Q598" s="6"/>
      <c r="R598" s="6">
        <v>2</v>
      </c>
      <c r="S598" s="6">
        <v>2</v>
      </c>
      <c r="T598" s="6"/>
      <c r="U598" s="6"/>
      <c r="V598" s="6"/>
      <c r="W598" s="6">
        <v>2</v>
      </c>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99"/>
      <c r="D600" s="6">
        <v>11</v>
      </c>
      <c r="E600" s="6"/>
      <c r="F600" s="6">
        <v>1</v>
      </c>
      <c r="G600" s="6"/>
      <c r="H600" s="6">
        <v>10</v>
      </c>
      <c r="I600" s="6">
        <v>2</v>
      </c>
      <c r="J600" s="6"/>
      <c r="K600" s="6"/>
      <c r="L600" s="6"/>
      <c r="M600" s="6">
        <v>2</v>
      </c>
      <c r="N600" s="6">
        <v>6</v>
      </c>
      <c r="O600" s="6"/>
      <c r="P600" s="6">
        <v>1</v>
      </c>
      <c r="Q600" s="6"/>
      <c r="R600" s="6">
        <v>5</v>
      </c>
      <c r="S600" s="6">
        <v>7</v>
      </c>
      <c r="T600" s="6"/>
      <c r="U600" s="6"/>
      <c r="V600" s="6"/>
      <c r="W600" s="6">
        <v>7</v>
      </c>
      <c r="X600" s="5">
        <v>395</v>
      </c>
    </row>
    <row r="601" spans="1:24" ht="12.75">
      <c r="A601" s="5">
        <v>310010000</v>
      </c>
      <c r="B601" s="30" t="s">
        <v>752</v>
      </c>
      <c r="C601" s="99"/>
      <c r="D601" s="6">
        <v>1</v>
      </c>
      <c r="E601" s="6"/>
      <c r="F601" s="6"/>
      <c r="G601" s="6"/>
      <c r="H601" s="6">
        <v>1</v>
      </c>
      <c r="I601" s="6">
        <v>4</v>
      </c>
      <c r="J601" s="6"/>
      <c r="K601" s="6"/>
      <c r="L601" s="6"/>
      <c r="M601" s="6">
        <v>4</v>
      </c>
      <c r="N601" s="6">
        <v>1</v>
      </c>
      <c r="O601" s="6"/>
      <c r="P601" s="6"/>
      <c r="Q601" s="6"/>
      <c r="R601" s="6">
        <v>1</v>
      </c>
      <c r="S601" s="6">
        <v>4</v>
      </c>
      <c r="T601" s="6"/>
      <c r="U601" s="6"/>
      <c r="V601" s="6"/>
      <c r="W601" s="6">
        <v>4</v>
      </c>
      <c r="X601" s="5">
        <v>230</v>
      </c>
    </row>
    <row r="602" spans="1:24" ht="12.75">
      <c r="A602" s="5">
        <v>310020000</v>
      </c>
      <c r="B602" s="30" t="s">
        <v>753</v>
      </c>
      <c r="C602" s="99"/>
      <c r="D602" s="6">
        <v>8</v>
      </c>
      <c r="E602" s="6"/>
      <c r="F602" s="6">
        <v>1</v>
      </c>
      <c r="G602" s="6"/>
      <c r="H602" s="6">
        <v>7</v>
      </c>
      <c r="I602" s="6">
        <v>1</v>
      </c>
      <c r="J602" s="6"/>
      <c r="K602" s="6"/>
      <c r="L602" s="6"/>
      <c r="M602" s="6">
        <v>1</v>
      </c>
      <c r="N602" s="6">
        <v>5</v>
      </c>
      <c r="O602" s="6"/>
      <c r="P602" s="6">
        <v>1</v>
      </c>
      <c r="Q602" s="6"/>
      <c r="R602" s="6">
        <v>4</v>
      </c>
      <c r="S602" s="6">
        <v>4</v>
      </c>
      <c r="T602" s="6"/>
      <c r="U602" s="6"/>
      <c r="V602" s="6"/>
      <c r="W602" s="6">
        <v>4</v>
      </c>
      <c r="X602" s="5">
        <v>316</v>
      </c>
    </row>
    <row r="603" spans="1:24" ht="12.75">
      <c r="A603" s="5">
        <v>310030000</v>
      </c>
      <c r="B603" s="30" t="s">
        <v>754</v>
      </c>
      <c r="C603" s="99"/>
      <c r="D603" s="6">
        <v>1</v>
      </c>
      <c r="E603" s="6"/>
      <c r="F603" s="6"/>
      <c r="G603" s="6"/>
      <c r="H603" s="6">
        <v>1</v>
      </c>
      <c r="I603" s="6">
        <v>1</v>
      </c>
      <c r="J603" s="6"/>
      <c r="K603" s="6"/>
      <c r="L603" s="6"/>
      <c r="M603" s="6">
        <v>1</v>
      </c>
      <c r="N603" s="6">
        <v>1</v>
      </c>
      <c r="O603" s="6"/>
      <c r="P603" s="6"/>
      <c r="Q603" s="6"/>
      <c r="R603" s="6">
        <v>1</v>
      </c>
      <c r="S603" s="6">
        <v>1</v>
      </c>
      <c r="T603" s="6"/>
      <c r="U603" s="6"/>
      <c r="V603" s="6"/>
      <c r="W603" s="6">
        <v>1</v>
      </c>
      <c r="X603" s="5">
        <v>333</v>
      </c>
    </row>
    <row r="604" spans="1:24" ht="12.75">
      <c r="A604" s="5">
        <v>310040000</v>
      </c>
      <c r="B604" s="30" t="s">
        <v>755</v>
      </c>
      <c r="C604" s="99"/>
      <c r="D604" s="6">
        <v>2</v>
      </c>
      <c r="E604" s="6"/>
      <c r="F604" s="6"/>
      <c r="G604" s="6"/>
      <c r="H604" s="6">
        <v>2</v>
      </c>
      <c r="I604" s="6"/>
      <c r="J604" s="6"/>
      <c r="K604" s="6"/>
      <c r="L604" s="6"/>
      <c r="M604" s="6"/>
      <c r="N604" s="6">
        <v>2</v>
      </c>
      <c r="O604" s="6"/>
      <c r="P604" s="6"/>
      <c r="Q604" s="6"/>
      <c r="R604" s="6">
        <v>2</v>
      </c>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c r="A608" s="5">
        <v>311000000</v>
      </c>
      <c r="B608" s="30" t="s">
        <v>759</v>
      </c>
      <c r="C608" s="99"/>
      <c r="D608" s="6">
        <v>7</v>
      </c>
      <c r="E608" s="6"/>
      <c r="F608" s="6">
        <v>1</v>
      </c>
      <c r="G608" s="6"/>
      <c r="H608" s="6">
        <v>6</v>
      </c>
      <c r="I608" s="6"/>
      <c r="J608" s="6"/>
      <c r="K608" s="6"/>
      <c r="L608" s="6"/>
      <c r="M608" s="6"/>
      <c r="N608" s="6">
        <v>5</v>
      </c>
      <c r="O608" s="6"/>
      <c r="P608" s="6">
        <v>1</v>
      </c>
      <c r="Q608" s="6"/>
      <c r="R608" s="6">
        <v>4</v>
      </c>
      <c r="S608" s="6">
        <v>2</v>
      </c>
      <c r="T608" s="6"/>
      <c r="U608" s="6"/>
      <c r="V608" s="6"/>
      <c r="W608" s="6">
        <v>2</v>
      </c>
      <c r="X608" s="5">
        <v>472</v>
      </c>
    </row>
    <row r="609" spans="1:24" ht="12.75">
      <c r="A609" s="5">
        <v>311010000</v>
      </c>
      <c r="B609" s="30" t="s">
        <v>760</v>
      </c>
      <c r="C609" s="99"/>
      <c r="D609" s="6">
        <v>8</v>
      </c>
      <c r="E609" s="6"/>
      <c r="F609" s="6"/>
      <c r="G609" s="6"/>
      <c r="H609" s="6">
        <v>8</v>
      </c>
      <c r="I609" s="6"/>
      <c r="J609" s="6"/>
      <c r="K609" s="6"/>
      <c r="L609" s="6"/>
      <c r="M609" s="6"/>
      <c r="N609" s="6">
        <v>3</v>
      </c>
      <c r="O609" s="6"/>
      <c r="P609" s="6"/>
      <c r="Q609" s="6"/>
      <c r="R609" s="6">
        <v>3</v>
      </c>
      <c r="S609" s="6">
        <v>5</v>
      </c>
      <c r="T609" s="6"/>
      <c r="U609" s="6"/>
      <c r="V609" s="6"/>
      <c r="W609" s="6">
        <v>5</v>
      </c>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c r="A611" s="5">
        <v>311010200</v>
      </c>
      <c r="B611" s="30" t="s">
        <v>762</v>
      </c>
      <c r="C611" s="99"/>
      <c r="D611" s="6">
        <v>1</v>
      </c>
      <c r="E611" s="6"/>
      <c r="F611" s="6"/>
      <c r="G611" s="6"/>
      <c r="H611" s="6">
        <v>1</v>
      </c>
      <c r="I611" s="6"/>
      <c r="J611" s="6"/>
      <c r="K611" s="6"/>
      <c r="L611" s="6"/>
      <c r="M611" s="6"/>
      <c r="N611" s="6"/>
      <c r="O611" s="6"/>
      <c r="P611" s="6"/>
      <c r="Q611" s="6"/>
      <c r="R611" s="6"/>
      <c r="S611" s="6">
        <v>1</v>
      </c>
      <c r="T611" s="6"/>
      <c r="U611" s="6"/>
      <c r="V611" s="6"/>
      <c r="W611" s="6">
        <v>1</v>
      </c>
      <c r="X611" s="5">
        <v>501</v>
      </c>
    </row>
    <row r="612" spans="1:24" ht="12.75">
      <c r="A612" s="5">
        <v>311020000</v>
      </c>
      <c r="B612" s="30" t="s">
        <v>763</v>
      </c>
      <c r="C612" s="99"/>
      <c r="D612" s="6">
        <v>3</v>
      </c>
      <c r="E612" s="6"/>
      <c r="F612" s="6"/>
      <c r="G612" s="6"/>
      <c r="H612" s="6">
        <v>3</v>
      </c>
      <c r="I612" s="6">
        <v>2</v>
      </c>
      <c r="J612" s="6"/>
      <c r="K612" s="6"/>
      <c r="L612" s="6"/>
      <c r="M612" s="6">
        <v>2</v>
      </c>
      <c r="N612" s="6">
        <v>3</v>
      </c>
      <c r="O612" s="6"/>
      <c r="P612" s="6"/>
      <c r="Q612" s="6"/>
      <c r="R612" s="6">
        <v>3</v>
      </c>
      <c r="S612" s="6">
        <v>2</v>
      </c>
      <c r="T612" s="6"/>
      <c r="U612" s="6"/>
      <c r="V612" s="6"/>
      <c r="W612" s="6">
        <v>2</v>
      </c>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c r="A614" s="5">
        <v>312000000</v>
      </c>
      <c r="B614" s="30" t="s">
        <v>765</v>
      </c>
      <c r="C614" s="99"/>
      <c r="D614" s="6">
        <v>12</v>
      </c>
      <c r="E614" s="6"/>
      <c r="F614" s="6">
        <v>3</v>
      </c>
      <c r="G614" s="6"/>
      <c r="H614" s="6">
        <v>9</v>
      </c>
      <c r="I614" s="6">
        <v>1</v>
      </c>
      <c r="J614" s="6"/>
      <c r="K614" s="6"/>
      <c r="L614" s="6"/>
      <c r="M614" s="6">
        <v>1</v>
      </c>
      <c r="N614" s="6">
        <v>10</v>
      </c>
      <c r="O614" s="6"/>
      <c r="P614" s="6">
        <v>3</v>
      </c>
      <c r="Q614" s="6"/>
      <c r="R614" s="6">
        <v>7</v>
      </c>
      <c r="S614" s="6">
        <v>3</v>
      </c>
      <c r="T614" s="6"/>
      <c r="U614" s="6"/>
      <c r="V614" s="6"/>
      <c r="W614" s="6">
        <v>3</v>
      </c>
      <c r="X614" s="5">
        <v>426</v>
      </c>
    </row>
    <row r="615" spans="1:24" ht="12.75">
      <c r="A615" s="5">
        <v>313000000</v>
      </c>
      <c r="B615" s="30" t="s">
        <v>766</v>
      </c>
      <c r="C615" s="99"/>
      <c r="D615" s="6">
        <v>1</v>
      </c>
      <c r="E615" s="6"/>
      <c r="F615" s="6">
        <v>1</v>
      </c>
      <c r="G615" s="6"/>
      <c r="H615" s="6"/>
      <c r="I615" s="6"/>
      <c r="J615" s="6"/>
      <c r="K615" s="6"/>
      <c r="L615" s="6"/>
      <c r="M615" s="6"/>
      <c r="N615" s="6">
        <v>1</v>
      </c>
      <c r="O615" s="6"/>
      <c r="P615" s="6">
        <v>1</v>
      </c>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c r="A620" s="5">
        <v>331010200</v>
      </c>
      <c r="B620" s="30" t="s">
        <v>771</v>
      </c>
      <c r="C620" s="99"/>
      <c r="D620" s="6">
        <v>1</v>
      </c>
      <c r="E620" s="6"/>
      <c r="F620" s="6"/>
      <c r="G620" s="6"/>
      <c r="H620" s="6">
        <v>1</v>
      </c>
      <c r="I620" s="6"/>
      <c r="J620" s="6"/>
      <c r="K620" s="6"/>
      <c r="L620" s="6"/>
      <c r="M620" s="6"/>
      <c r="N620" s="6"/>
      <c r="O620" s="6"/>
      <c r="P620" s="6"/>
      <c r="Q620" s="6"/>
      <c r="R620" s="6"/>
      <c r="S620" s="6">
        <v>1</v>
      </c>
      <c r="T620" s="6"/>
      <c r="U620" s="6"/>
      <c r="V620" s="6"/>
      <c r="W620" s="6">
        <v>1</v>
      </c>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c r="A623" s="5">
        <v>331030000</v>
      </c>
      <c r="B623" s="30" t="s">
        <v>774</v>
      </c>
      <c r="C623" s="99"/>
      <c r="D623" s="6">
        <v>1</v>
      </c>
      <c r="E623" s="6"/>
      <c r="F623" s="6"/>
      <c r="G623" s="6"/>
      <c r="H623" s="6">
        <v>1</v>
      </c>
      <c r="I623" s="6"/>
      <c r="J623" s="6"/>
      <c r="K623" s="6"/>
      <c r="L623" s="6"/>
      <c r="M623" s="6"/>
      <c r="N623" s="6"/>
      <c r="O623" s="6"/>
      <c r="P623" s="6"/>
      <c r="Q623" s="6"/>
      <c r="R623" s="6"/>
      <c r="S623" s="6">
        <v>1</v>
      </c>
      <c r="T623" s="6"/>
      <c r="U623" s="6"/>
      <c r="V623" s="6"/>
      <c r="W623" s="6">
        <v>1</v>
      </c>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779</v>
      </c>
      <c r="C628" s="99"/>
      <c r="D628" s="6">
        <v>4</v>
      </c>
      <c r="E628" s="6"/>
      <c r="F628" s="6"/>
      <c r="G628" s="6"/>
      <c r="H628" s="6">
        <v>4</v>
      </c>
      <c r="I628" s="6">
        <v>2</v>
      </c>
      <c r="J628" s="6"/>
      <c r="K628" s="6"/>
      <c r="L628" s="6"/>
      <c r="M628" s="6">
        <v>2</v>
      </c>
      <c r="N628" s="6">
        <v>1</v>
      </c>
      <c r="O628" s="6"/>
      <c r="P628" s="6"/>
      <c r="Q628" s="6"/>
      <c r="R628" s="6">
        <v>1</v>
      </c>
      <c r="S628" s="6">
        <v>5</v>
      </c>
      <c r="T628" s="6"/>
      <c r="U628" s="6"/>
      <c r="V628" s="6"/>
      <c r="W628" s="6">
        <v>5</v>
      </c>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c r="A631" s="5">
        <v>331060200</v>
      </c>
      <c r="B631" s="30" t="s">
        <v>782</v>
      </c>
      <c r="C631" s="99"/>
      <c r="D631" s="6">
        <v>1</v>
      </c>
      <c r="E631" s="6"/>
      <c r="F631" s="6"/>
      <c r="G631" s="6"/>
      <c r="H631" s="6">
        <v>1</v>
      </c>
      <c r="I631" s="6"/>
      <c r="J631" s="6"/>
      <c r="K631" s="6"/>
      <c r="L631" s="6"/>
      <c r="M631" s="6"/>
      <c r="N631" s="6">
        <v>1</v>
      </c>
      <c r="O631" s="6"/>
      <c r="P631" s="6"/>
      <c r="Q631" s="6"/>
      <c r="R631" s="6">
        <v>1</v>
      </c>
      <c r="S631" s="6"/>
      <c r="T631" s="6"/>
      <c r="U631" s="6"/>
      <c r="V631" s="6"/>
      <c r="W631" s="6"/>
      <c r="X631" s="5">
        <v>214</v>
      </c>
    </row>
    <row r="632" spans="1:24" ht="12.75">
      <c r="A632" s="5">
        <v>331060201</v>
      </c>
      <c r="B632" s="30" t="s">
        <v>781</v>
      </c>
      <c r="C632" s="99"/>
      <c r="D632" s="6"/>
      <c r="E632" s="6"/>
      <c r="F632" s="6"/>
      <c r="G632" s="6"/>
      <c r="H632" s="6"/>
      <c r="I632" s="6">
        <v>1</v>
      </c>
      <c r="J632" s="6"/>
      <c r="K632" s="6"/>
      <c r="L632" s="6"/>
      <c r="M632" s="6">
        <v>1</v>
      </c>
      <c r="N632" s="6">
        <v>1</v>
      </c>
      <c r="O632" s="6"/>
      <c r="P632" s="6"/>
      <c r="Q632" s="6"/>
      <c r="R632" s="6">
        <v>1</v>
      </c>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c r="A637" s="5">
        <v>331090000</v>
      </c>
      <c r="B637" s="30" t="s">
        <v>786</v>
      </c>
      <c r="C637" s="99"/>
      <c r="D637" s="6">
        <v>1</v>
      </c>
      <c r="E637" s="6"/>
      <c r="F637" s="6"/>
      <c r="G637" s="6"/>
      <c r="H637" s="6">
        <v>1</v>
      </c>
      <c r="I637" s="6"/>
      <c r="J637" s="6"/>
      <c r="K637" s="6"/>
      <c r="L637" s="6"/>
      <c r="M637" s="6"/>
      <c r="N637" s="6"/>
      <c r="O637" s="6"/>
      <c r="P637" s="6"/>
      <c r="Q637" s="6"/>
      <c r="R637" s="6"/>
      <c r="S637" s="6">
        <v>1</v>
      </c>
      <c r="T637" s="6"/>
      <c r="U637" s="6"/>
      <c r="V637" s="6"/>
      <c r="W637" s="6">
        <v>1</v>
      </c>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c r="A643" s="5">
        <v>331420000</v>
      </c>
      <c r="B643" s="30" t="s">
        <v>792</v>
      </c>
      <c r="C643" s="99"/>
      <c r="D643" s="6"/>
      <c r="E643" s="6"/>
      <c r="F643" s="6"/>
      <c r="G643" s="6"/>
      <c r="H643" s="6"/>
      <c r="I643" s="6">
        <v>1</v>
      </c>
      <c r="J643" s="6"/>
      <c r="K643" s="6"/>
      <c r="L643" s="6"/>
      <c r="M643" s="6">
        <v>1</v>
      </c>
      <c r="N643" s="6"/>
      <c r="O643" s="6"/>
      <c r="P643" s="6"/>
      <c r="Q643" s="6"/>
      <c r="R643" s="6"/>
      <c r="S643" s="6">
        <v>1</v>
      </c>
      <c r="T643" s="6"/>
      <c r="U643" s="6"/>
      <c r="V643" s="6"/>
      <c r="W643" s="6">
        <v>1</v>
      </c>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99"/>
      <c r="D646" s="6">
        <v>1</v>
      </c>
      <c r="E646" s="6"/>
      <c r="F646" s="6"/>
      <c r="G646" s="6"/>
      <c r="H646" s="6">
        <v>1</v>
      </c>
      <c r="I646" s="6"/>
      <c r="J646" s="6"/>
      <c r="K646" s="6"/>
      <c r="L646" s="6"/>
      <c r="M646" s="6"/>
      <c r="N646" s="6">
        <v>1</v>
      </c>
      <c r="O646" s="6"/>
      <c r="P646" s="6"/>
      <c r="Q646" s="6"/>
      <c r="R646" s="6">
        <v>1</v>
      </c>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c r="A649" s="36">
        <v>351000000</v>
      </c>
      <c r="B649" s="37" t="s">
        <v>2320</v>
      </c>
      <c r="C649" s="99"/>
      <c r="D649" s="38">
        <v>31</v>
      </c>
      <c r="E649" s="38"/>
      <c r="F649" s="38">
        <v>2</v>
      </c>
      <c r="G649" s="38"/>
      <c r="H649" s="38">
        <v>29</v>
      </c>
      <c r="I649" s="38">
        <v>11</v>
      </c>
      <c r="J649" s="38"/>
      <c r="K649" s="38"/>
      <c r="L649" s="38"/>
      <c r="M649" s="38">
        <v>11</v>
      </c>
      <c r="N649" s="38">
        <v>26</v>
      </c>
      <c r="O649" s="38"/>
      <c r="P649" s="38">
        <v>2</v>
      </c>
      <c r="Q649" s="38"/>
      <c r="R649" s="38">
        <v>24</v>
      </c>
      <c r="S649" s="38">
        <v>16</v>
      </c>
      <c r="T649" s="38"/>
      <c r="U649" s="38"/>
      <c r="V649" s="38"/>
      <c r="W649" s="38">
        <v>16</v>
      </c>
      <c r="X649" s="36">
        <v>285</v>
      </c>
    </row>
    <row r="650" spans="1:24" ht="12.75">
      <c r="A650" s="34">
        <v>321000000</v>
      </c>
      <c r="B650" s="35" t="s">
        <v>674</v>
      </c>
      <c r="C650" s="98"/>
      <c r="D650" s="32">
        <v>1</v>
      </c>
      <c r="E650" s="32"/>
      <c r="F650" s="32"/>
      <c r="G650" s="32"/>
      <c r="H650" s="32">
        <v>1</v>
      </c>
      <c r="I650" s="32">
        <v>1</v>
      </c>
      <c r="J650" s="32"/>
      <c r="K650" s="32"/>
      <c r="L650" s="32"/>
      <c r="M650" s="32">
        <v>1</v>
      </c>
      <c r="N650" s="32">
        <v>1</v>
      </c>
      <c r="O650" s="32"/>
      <c r="P650" s="32"/>
      <c r="Q650" s="32"/>
      <c r="R650" s="32">
        <v>1</v>
      </c>
      <c r="S650" s="32">
        <v>1</v>
      </c>
      <c r="T650" s="32"/>
      <c r="U650" s="32"/>
      <c r="V650" s="32"/>
      <c r="W650" s="32">
        <v>1</v>
      </c>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v>1</v>
      </c>
      <c r="E656" s="32"/>
      <c r="F656" s="32"/>
      <c r="G656" s="32"/>
      <c r="H656" s="32">
        <v>1</v>
      </c>
      <c r="I656" s="32"/>
      <c r="J656" s="32"/>
      <c r="K656" s="32"/>
      <c r="L656" s="32"/>
      <c r="M656" s="32"/>
      <c r="N656" s="32">
        <v>1</v>
      </c>
      <c r="O656" s="32"/>
      <c r="P656" s="32"/>
      <c r="Q656" s="32"/>
      <c r="R656" s="32">
        <v>1</v>
      </c>
      <c r="S656" s="32"/>
      <c r="T656" s="32"/>
      <c r="U656" s="32"/>
      <c r="V656" s="32"/>
      <c r="W656" s="32"/>
      <c r="X656" s="34">
        <v>60</v>
      </c>
    </row>
    <row r="657" spans="1:24" ht="12.75">
      <c r="A657" s="92">
        <v>600040000</v>
      </c>
      <c r="B657" s="35" t="s">
        <v>2337</v>
      </c>
      <c r="C657" s="98"/>
      <c r="D657" s="32"/>
      <c r="E657" s="32"/>
      <c r="F657" s="32"/>
      <c r="G657" s="32"/>
      <c r="H657" s="32"/>
      <c r="I657" s="32">
        <v>2</v>
      </c>
      <c r="J657" s="32"/>
      <c r="K657" s="32"/>
      <c r="L657" s="32"/>
      <c r="M657" s="32">
        <v>2</v>
      </c>
      <c r="N657" s="32">
        <v>2</v>
      </c>
      <c r="O657" s="32"/>
      <c r="P657" s="32"/>
      <c r="Q657" s="32"/>
      <c r="R657" s="32">
        <v>2</v>
      </c>
      <c r="S657" s="32"/>
      <c r="T657" s="32"/>
      <c r="U657" s="32"/>
      <c r="V657" s="32"/>
      <c r="W657" s="32"/>
      <c r="X657" s="34">
        <v>101</v>
      </c>
    </row>
    <row r="658" spans="1:24" ht="12.75">
      <c r="A658" s="92">
        <v>600050000</v>
      </c>
      <c r="B658" s="35" t="s">
        <v>2338</v>
      </c>
      <c r="C658" s="98"/>
      <c r="D658" s="32">
        <v>3</v>
      </c>
      <c r="E658" s="32"/>
      <c r="F658" s="32"/>
      <c r="G658" s="32"/>
      <c r="H658" s="32">
        <v>3</v>
      </c>
      <c r="I658" s="32">
        <v>1</v>
      </c>
      <c r="J658" s="32"/>
      <c r="K658" s="32"/>
      <c r="L658" s="32"/>
      <c r="M658" s="32">
        <v>1</v>
      </c>
      <c r="N658" s="32">
        <v>3</v>
      </c>
      <c r="O658" s="32"/>
      <c r="P658" s="32"/>
      <c r="Q658" s="32"/>
      <c r="R658" s="32">
        <v>3</v>
      </c>
      <c r="S658" s="32">
        <v>1</v>
      </c>
      <c r="T658" s="32"/>
      <c r="U658" s="32"/>
      <c r="V658" s="32"/>
      <c r="W658" s="32">
        <v>1</v>
      </c>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v>2</v>
      </c>
      <c r="J661" s="32"/>
      <c r="K661" s="32"/>
      <c r="L661" s="32"/>
      <c r="M661" s="32">
        <v>2</v>
      </c>
      <c r="N661" s="32">
        <v>1</v>
      </c>
      <c r="O661" s="32"/>
      <c r="P661" s="32"/>
      <c r="Q661" s="32"/>
      <c r="R661" s="32">
        <v>1</v>
      </c>
      <c r="S661" s="32">
        <v>1</v>
      </c>
      <c r="T661" s="32"/>
      <c r="U661" s="32"/>
      <c r="V661" s="32"/>
      <c r="W661" s="32">
        <v>1</v>
      </c>
      <c r="X661" s="34">
        <v>120</v>
      </c>
    </row>
    <row r="662" spans="1:24" ht="12.75">
      <c r="A662" s="34">
        <v>600140000</v>
      </c>
      <c r="B662" s="35" t="s">
        <v>2142</v>
      </c>
      <c r="C662" s="98"/>
      <c r="D662" s="32"/>
      <c r="E662" s="32"/>
      <c r="F662" s="32"/>
      <c r="G662" s="32"/>
      <c r="H662" s="32"/>
      <c r="I662" s="32">
        <v>1</v>
      </c>
      <c r="J662" s="32"/>
      <c r="K662" s="32"/>
      <c r="L662" s="32">
        <v>1</v>
      </c>
      <c r="M662" s="32"/>
      <c r="N662" s="32">
        <v>1</v>
      </c>
      <c r="O662" s="32"/>
      <c r="P662" s="32"/>
      <c r="Q662" s="32">
        <v>1</v>
      </c>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267</v>
      </c>
      <c r="E664" s="7">
        <f>SUM(E522,E650:E663)</f>
        <v>0</v>
      </c>
      <c r="F664" s="7">
        <f>SUM(F522,F650:F663)</f>
        <v>25</v>
      </c>
      <c r="G664" s="7">
        <f>SUM(G522,G650:G663)</f>
        <v>0</v>
      </c>
      <c r="H664" s="7">
        <f>SUM(H522,H650:H663)</f>
        <v>242</v>
      </c>
      <c r="I664" s="7">
        <f>SUM(J664:M664)</f>
        <v>45</v>
      </c>
      <c r="J664" s="7">
        <f>SUM(J522,J650:J663)</f>
        <v>0</v>
      </c>
      <c r="K664" s="7">
        <f>SUM(K522,K650:K663)</f>
        <v>3</v>
      </c>
      <c r="L664" s="7">
        <f>SUM(L522,L650:L663)</f>
        <v>1</v>
      </c>
      <c r="M664" s="7">
        <f>SUM(M522,M650:M663)</f>
        <v>41</v>
      </c>
      <c r="N664" s="7">
        <f>SUM(O664:R664)</f>
        <v>191</v>
      </c>
      <c r="O664" s="7">
        <f>SUM(O522,O650:O663)</f>
        <v>0</v>
      </c>
      <c r="P664" s="7">
        <f>SUM(P522,P650:P663)</f>
        <v>28</v>
      </c>
      <c r="Q664" s="7">
        <f>SUM(Q522,Q650:Q663)</f>
        <v>1</v>
      </c>
      <c r="R664" s="7">
        <f>SUM(R522,R650:R663)</f>
        <v>162</v>
      </c>
      <c r="S664" s="7">
        <f>SUM(T664:W664)</f>
        <v>121</v>
      </c>
      <c r="T664" s="7">
        <f>SUM(T522,T650:T663)</f>
        <v>0</v>
      </c>
      <c r="U664" s="7">
        <f>SUM(U522,U650:U663)</f>
        <v>0</v>
      </c>
      <c r="V664" s="7">
        <f>SUM(V522,V650:V663)</f>
        <v>0</v>
      </c>
      <c r="W664" s="7">
        <f>SUM(W522,W650:W663)</f>
        <v>121</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26</v>
      </c>
      <c r="E666" s="32">
        <f>SUM(E667:E1220)</f>
        <v>3</v>
      </c>
      <c r="F666" s="32">
        <f>SUM(F667:F1220)</f>
        <v>0</v>
      </c>
      <c r="G666" s="32">
        <f>SUM(G667:G1220)</f>
        <v>23</v>
      </c>
      <c r="H666" s="32">
        <f>SUM(H667:H1220)</f>
        <v>0</v>
      </c>
      <c r="I666" s="32">
        <f>SUM(J666:M666)</f>
        <v>53</v>
      </c>
      <c r="J666" s="32">
        <f>SUM(J667:J1220)</f>
        <v>9</v>
      </c>
      <c r="K666" s="32">
        <f>SUM(K667:K1220)</f>
        <v>0</v>
      </c>
      <c r="L666" s="32">
        <f>SUM(L667:L1220)</f>
        <v>44</v>
      </c>
      <c r="M666" s="32">
        <f>SUM(M667:M1220)</f>
        <v>0</v>
      </c>
      <c r="N666" s="32">
        <f>SUM(O666:R666)</f>
        <v>65</v>
      </c>
      <c r="O666" s="32">
        <f>SUM(O667:O1220)</f>
        <v>12</v>
      </c>
      <c r="P666" s="32">
        <f>SUM(P667:P1220)</f>
        <v>0</v>
      </c>
      <c r="Q666" s="32">
        <f>SUM(Q667:Q1220)</f>
        <v>53</v>
      </c>
      <c r="R666" s="32">
        <f>SUM(R667:R1220)</f>
        <v>0</v>
      </c>
      <c r="S666" s="32">
        <f>SUM(T666:W666)</f>
        <v>14</v>
      </c>
      <c r="T666" s="32">
        <f>SUM(T667:T1220)</f>
        <v>0</v>
      </c>
      <c r="U666" s="32">
        <f>SUM(U667:U1220)</f>
        <v>0</v>
      </c>
      <c r="V666" s="32">
        <f>SUM(V667:V1220)</f>
        <v>14</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c r="A683" s="5">
        <v>501010017</v>
      </c>
      <c r="B683" s="30" t="s">
        <v>814</v>
      </c>
      <c r="C683" s="99"/>
      <c r="D683" s="6">
        <v>1</v>
      </c>
      <c r="E683" s="6"/>
      <c r="F683" s="6"/>
      <c r="G683" s="6">
        <v>1</v>
      </c>
      <c r="H683" s="6"/>
      <c r="I683" s="6"/>
      <c r="J683" s="6"/>
      <c r="K683" s="6"/>
      <c r="L683" s="6"/>
      <c r="M683" s="6"/>
      <c r="N683" s="6">
        <v>1</v>
      </c>
      <c r="O683" s="6"/>
      <c r="P683" s="6"/>
      <c r="Q683" s="6">
        <v>1</v>
      </c>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c r="A815" s="5">
        <v>501060021</v>
      </c>
      <c r="B815" s="30" t="s">
        <v>938</v>
      </c>
      <c r="C815" s="99"/>
      <c r="D815" s="6">
        <v>1</v>
      </c>
      <c r="E815" s="6"/>
      <c r="F815" s="6"/>
      <c r="G815" s="6">
        <v>1</v>
      </c>
      <c r="H815" s="6"/>
      <c r="I815" s="6">
        <v>1</v>
      </c>
      <c r="J815" s="6"/>
      <c r="K815" s="6"/>
      <c r="L815" s="6">
        <v>1</v>
      </c>
      <c r="M815" s="6"/>
      <c r="N815" s="6">
        <v>2</v>
      </c>
      <c r="O815" s="6"/>
      <c r="P815" s="6"/>
      <c r="Q815" s="6">
        <v>2</v>
      </c>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c r="A817" s="5">
        <v>501060023</v>
      </c>
      <c r="B817" s="30" t="s">
        <v>940</v>
      </c>
      <c r="C817" s="99"/>
      <c r="D817" s="6"/>
      <c r="E817" s="6"/>
      <c r="F817" s="6"/>
      <c r="G817" s="6"/>
      <c r="H817" s="6"/>
      <c r="I817" s="6">
        <v>1</v>
      </c>
      <c r="J817" s="6"/>
      <c r="K817" s="6"/>
      <c r="L817" s="6">
        <v>1</v>
      </c>
      <c r="M817" s="6"/>
      <c r="N817" s="6">
        <v>1</v>
      </c>
      <c r="O817" s="6"/>
      <c r="P817" s="6"/>
      <c r="Q817" s="6">
        <v>1</v>
      </c>
      <c r="R817" s="6"/>
      <c r="S817" s="6"/>
      <c r="T817" s="6"/>
      <c r="U817" s="6"/>
      <c r="V817" s="6"/>
      <c r="W817" s="6"/>
      <c r="X817" s="5">
        <v>246</v>
      </c>
    </row>
    <row r="818" spans="1:24" ht="25.5">
      <c r="A818" s="5">
        <v>501060024</v>
      </c>
      <c r="B818" s="30" t="s">
        <v>941</v>
      </c>
      <c r="C818" s="99"/>
      <c r="D818" s="6">
        <v>3</v>
      </c>
      <c r="E818" s="6"/>
      <c r="F818" s="6"/>
      <c r="G818" s="6">
        <v>3</v>
      </c>
      <c r="H818" s="6"/>
      <c r="I818" s="6">
        <v>4</v>
      </c>
      <c r="J818" s="6">
        <v>1</v>
      </c>
      <c r="K818" s="6"/>
      <c r="L818" s="6">
        <v>3</v>
      </c>
      <c r="M818" s="6"/>
      <c r="N818" s="6">
        <v>5</v>
      </c>
      <c r="O818" s="6">
        <v>1</v>
      </c>
      <c r="P818" s="6"/>
      <c r="Q818" s="6">
        <v>4</v>
      </c>
      <c r="R818" s="6"/>
      <c r="S818" s="6">
        <v>2</v>
      </c>
      <c r="T818" s="6"/>
      <c r="U818" s="6"/>
      <c r="V818" s="6">
        <v>2</v>
      </c>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99"/>
      <c r="D821" s="6"/>
      <c r="E821" s="6"/>
      <c r="F821" s="6"/>
      <c r="G821" s="6"/>
      <c r="H821" s="6"/>
      <c r="I821" s="6">
        <v>1</v>
      </c>
      <c r="J821" s="6">
        <v>1</v>
      </c>
      <c r="K821" s="6"/>
      <c r="L821" s="6"/>
      <c r="M821" s="6"/>
      <c r="N821" s="6">
        <v>1</v>
      </c>
      <c r="O821" s="6">
        <v>1</v>
      </c>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99"/>
      <c r="D828" s="6">
        <v>18</v>
      </c>
      <c r="E828" s="6">
        <v>3</v>
      </c>
      <c r="F828" s="6"/>
      <c r="G828" s="6">
        <v>15</v>
      </c>
      <c r="H828" s="6"/>
      <c r="I828" s="6">
        <v>25</v>
      </c>
      <c r="J828" s="6">
        <v>4</v>
      </c>
      <c r="K828" s="6"/>
      <c r="L828" s="6">
        <v>21</v>
      </c>
      <c r="M828" s="6"/>
      <c r="N828" s="6">
        <v>37</v>
      </c>
      <c r="O828" s="6">
        <v>7</v>
      </c>
      <c r="P828" s="6"/>
      <c r="Q828" s="6">
        <v>30</v>
      </c>
      <c r="R828" s="6"/>
      <c r="S828" s="6">
        <v>6</v>
      </c>
      <c r="T828" s="6"/>
      <c r="U828" s="6"/>
      <c r="V828" s="6">
        <v>6</v>
      </c>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c r="A840" s="5">
        <v>501060046</v>
      </c>
      <c r="B840" s="30" t="s">
        <v>963</v>
      </c>
      <c r="C840" s="99"/>
      <c r="D840" s="6">
        <v>1</v>
      </c>
      <c r="E840" s="6"/>
      <c r="F840" s="6"/>
      <c r="G840" s="6">
        <v>1</v>
      </c>
      <c r="H840" s="6"/>
      <c r="I840" s="6"/>
      <c r="J840" s="6"/>
      <c r="K840" s="6"/>
      <c r="L840" s="6"/>
      <c r="M840" s="6"/>
      <c r="N840" s="6">
        <v>1</v>
      </c>
      <c r="O840" s="6"/>
      <c r="P840" s="6"/>
      <c r="Q840" s="6">
        <v>1</v>
      </c>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c r="A969" s="39">
        <v>501100001</v>
      </c>
      <c r="B969" s="42" t="s">
        <v>1078</v>
      </c>
      <c r="C969" s="99"/>
      <c r="D969" s="40">
        <v>1</v>
      </c>
      <c r="E969" s="40"/>
      <c r="F969" s="40"/>
      <c r="G969" s="40">
        <v>1</v>
      </c>
      <c r="H969" s="40"/>
      <c r="I969" s="40">
        <v>1</v>
      </c>
      <c r="J969" s="40"/>
      <c r="K969" s="40"/>
      <c r="L969" s="40">
        <v>1</v>
      </c>
      <c r="M969" s="40"/>
      <c r="N969" s="40">
        <v>2</v>
      </c>
      <c r="O969" s="40"/>
      <c r="P969" s="40"/>
      <c r="Q969" s="40">
        <v>2</v>
      </c>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c r="A984" s="39">
        <v>501110006</v>
      </c>
      <c r="B984" s="42" t="s">
        <v>402</v>
      </c>
      <c r="C984" s="99"/>
      <c r="D984" s="40"/>
      <c r="E984" s="40"/>
      <c r="F984" s="40"/>
      <c r="G984" s="40"/>
      <c r="H984" s="40"/>
      <c r="I984" s="40">
        <v>4</v>
      </c>
      <c r="J984" s="40"/>
      <c r="K984" s="40"/>
      <c r="L984" s="40">
        <v>4</v>
      </c>
      <c r="M984" s="40"/>
      <c r="N984" s="40">
        <v>3</v>
      </c>
      <c r="O984" s="40"/>
      <c r="P984" s="40"/>
      <c r="Q984" s="40">
        <v>3</v>
      </c>
      <c r="R984" s="40"/>
      <c r="S984" s="40">
        <v>1</v>
      </c>
      <c r="T984" s="40"/>
      <c r="U984" s="40"/>
      <c r="V984" s="40">
        <v>1</v>
      </c>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c r="A989" s="39">
        <v>501110011</v>
      </c>
      <c r="B989" s="42" t="s">
        <v>1091</v>
      </c>
      <c r="C989" s="99"/>
      <c r="D989" s="40"/>
      <c r="E989" s="40"/>
      <c r="F989" s="40"/>
      <c r="G989" s="40"/>
      <c r="H989" s="40"/>
      <c r="I989" s="40">
        <v>10</v>
      </c>
      <c r="J989" s="40">
        <v>2</v>
      </c>
      <c r="K989" s="40"/>
      <c r="L989" s="40">
        <v>8</v>
      </c>
      <c r="M989" s="40"/>
      <c r="N989" s="40">
        <v>6</v>
      </c>
      <c r="O989" s="40">
        <v>2</v>
      </c>
      <c r="P989" s="40"/>
      <c r="Q989" s="40">
        <v>4</v>
      </c>
      <c r="R989" s="40"/>
      <c r="S989" s="40">
        <v>4</v>
      </c>
      <c r="T989" s="40"/>
      <c r="U989" s="40"/>
      <c r="V989" s="40">
        <v>4</v>
      </c>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c r="A993" s="39">
        <v>501120003</v>
      </c>
      <c r="B993" s="42" t="s">
        <v>1095</v>
      </c>
      <c r="C993" s="99"/>
      <c r="D993" s="40"/>
      <c r="E993" s="40"/>
      <c r="F993" s="40"/>
      <c r="G993" s="40"/>
      <c r="H993" s="40"/>
      <c r="I993" s="40">
        <v>4</v>
      </c>
      <c r="J993" s="40">
        <v>1</v>
      </c>
      <c r="K993" s="40"/>
      <c r="L993" s="40">
        <v>3</v>
      </c>
      <c r="M993" s="40"/>
      <c r="N993" s="40">
        <v>4</v>
      </c>
      <c r="O993" s="40">
        <v>1</v>
      </c>
      <c r="P993" s="40"/>
      <c r="Q993" s="40">
        <v>3</v>
      </c>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c r="A995" s="39">
        <v>501120005</v>
      </c>
      <c r="B995" s="42" t="s">
        <v>1097</v>
      </c>
      <c r="C995" s="99"/>
      <c r="D995" s="40">
        <v>1</v>
      </c>
      <c r="E995" s="40"/>
      <c r="F995" s="40"/>
      <c r="G995" s="40">
        <v>1</v>
      </c>
      <c r="H995" s="40"/>
      <c r="I995" s="40"/>
      <c r="J995" s="40"/>
      <c r="K995" s="40"/>
      <c r="L995" s="40"/>
      <c r="M995" s="40"/>
      <c r="N995" s="40">
        <v>1</v>
      </c>
      <c r="O995" s="40"/>
      <c r="P995" s="40"/>
      <c r="Q995" s="40">
        <v>1</v>
      </c>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c r="A1018" s="39">
        <v>501130003</v>
      </c>
      <c r="B1018" s="42" t="s">
        <v>1118</v>
      </c>
      <c r="C1018" s="99"/>
      <c r="D1018" s="40"/>
      <c r="E1018" s="40"/>
      <c r="F1018" s="40"/>
      <c r="G1018" s="40"/>
      <c r="H1018" s="40"/>
      <c r="I1018" s="40">
        <v>1</v>
      </c>
      <c r="J1018" s="40"/>
      <c r="K1018" s="40"/>
      <c r="L1018" s="40">
        <v>1</v>
      </c>
      <c r="M1018" s="40"/>
      <c r="N1018" s="40">
        <v>1</v>
      </c>
      <c r="O1018" s="40"/>
      <c r="P1018" s="40"/>
      <c r="Q1018" s="40">
        <v>1</v>
      </c>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c r="A1205" s="39">
        <v>502003005</v>
      </c>
      <c r="B1205" s="42" t="s">
        <v>1293</v>
      </c>
      <c r="C1205" s="99"/>
      <c r="D1205" s="40"/>
      <c r="E1205" s="40"/>
      <c r="F1205" s="40"/>
      <c r="G1205" s="40"/>
      <c r="H1205" s="40"/>
      <c r="I1205" s="40">
        <v>1</v>
      </c>
      <c r="J1205" s="40"/>
      <c r="K1205" s="40"/>
      <c r="L1205" s="40">
        <v>1</v>
      </c>
      <c r="M1205" s="40"/>
      <c r="N1205" s="40"/>
      <c r="O1205" s="40"/>
      <c r="P1205" s="40"/>
      <c r="Q1205" s="40"/>
      <c r="R1205" s="40"/>
      <c r="S1205" s="40">
        <v>1</v>
      </c>
      <c r="T1205" s="40"/>
      <c r="U1205" s="40"/>
      <c r="V1205" s="40">
        <v>1</v>
      </c>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v>1</v>
      </c>
      <c r="E1222" s="32"/>
      <c r="F1222" s="32"/>
      <c r="G1222" s="32">
        <v>1</v>
      </c>
      <c r="H1222" s="32"/>
      <c r="I1222" s="32"/>
      <c r="J1222" s="32"/>
      <c r="K1222" s="32"/>
      <c r="L1222" s="32"/>
      <c r="M1222" s="32"/>
      <c r="N1222" s="32"/>
      <c r="O1222" s="32"/>
      <c r="P1222" s="32"/>
      <c r="Q1222" s="32"/>
      <c r="R1222" s="32"/>
      <c r="S1222" s="32">
        <v>1</v>
      </c>
      <c r="T1222" s="32"/>
      <c r="U1222" s="32"/>
      <c r="V1222" s="32">
        <v>1</v>
      </c>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v>1</v>
      </c>
      <c r="J1224" s="32"/>
      <c r="K1224" s="32"/>
      <c r="L1224" s="32">
        <v>1</v>
      </c>
      <c r="M1224" s="32"/>
      <c r="N1224" s="32">
        <v>1</v>
      </c>
      <c r="O1224" s="32"/>
      <c r="P1224" s="32"/>
      <c r="Q1224" s="32">
        <v>1</v>
      </c>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27</v>
      </c>
      <c r="E1227" s="7">
        <f>SUM(E666,E1221:E1226)</f>
        <v>3</v>
      </c>
      <c r="F1227" s="7">
        <f>SUM(F666,F1221:F1226)</f>
        <v>0</v>
      </c>
      <c r="G1227" s="7">
        <f>SUM(G666,G1221:G1226)</f>
        <v>24</v>
      </c>
      <c r="H1227" s="7">
        <f>SUM(H666,H1221:H1226)</f>
        <v>0</v>
      </c>
      <c r="I1227" s="7">
        <f>SUM(J1227:M1227)</f>
        <v>54</v>
      </c>
      <c r="J1227" s="7">
        <f>SUM(J666,J1221:J1226)</f>
        <v>9</v>
      </c>
      <c r="K1227" s="7">
        <f>SUM(K666,K1221:K1226)</f>
        <v>0</v>
      </c>
      <c r="L1227" s="7">
        <f>SUM(L666,L1221:L1226)</f>
        <v>45</v>
      </c>
      <c r="M1227" s="7">
        <f>SUM(M666,M1221:M1226)</f>
        <v>0</v>
      </c>
      <c r="N1227" s="7">
        <f>SUM(O1227:R1227)</f>
        <v>66</v>
      </c>
      <c r="O1227" s="7">
        <f>SUM(O666,O1221:O1226)</f>
        <v>12</v>
      </c>
      <c r="P1227" s="7">
        <f>SUM(P666,P1221:P1226)</f>
        <v>0</v>
      </c>
      <c r="Q1227" s="7">
        <f>SUM(Q666,Q1221:Q1226)</f>
        <v>54</v>
      </c>
      <c r="R1227" s="7">
        <f>SUM(R666,R1221:R1226)</f>
        <v>0</v>
      </c>
      <c r="S1227" s="7">
        <f>SUM(T1227:W1227)</f>
        <v>15</v>
      </c>
      <c r="T1227" s="7">
        <f>SUM(T666,T1221:T1226)</f>
        <v>0</v>
      </c>
      <c r="U1227" s="7">
        <f>SUM(U666,U1221:U1226)</f>
        <v>0</v>
      </c>
      <c r="V1227" s="7">
        <f>SUM(V666,V1221:V1226)</f>
        <v>15</v>
      </c>
      <c r="W1227" s="7">
        <f>SUM(W666,W1221:W1226)</f>
        <v>0</v>
      </c>
      <c r="X1227" s="28" t="s">
        <v>1916</v>
      </c>
    </row>
    <row r="1228" spans="1:26" s="19" customFormat="1" ht="12.75">
      <c r="A1228" s="174" t="s">
        <v>1308</v>
      </c>
      <c r="B1228" s="175"/>
      <c r="C1228" s="3"/>
      <c r="D1228" s="4">
        <f>SUM(E1228:H1228)</f>
        <v>516</v>
      </c>
      <c r="E1228" s="4">
        <f>E520+E664+E1227</f>
        <v>3</v>
      </c>
      <c r="F1228" s="4">
        <f>F520+F664+F1227</f>
        <v>44</v>
      </c>
      <c r="G1228" s="4">
        <f>G520+G664+G1227</f>
        <v>24</v>
      </c>
      <c r="H1228" s="4">
        <f>H520+H664+H1227</f>
        <v>445</v>
      </c>
      <c r="I1228" s="4">
        <f>SUM(J1228:M1228)</f>
        <v>435</v>
      </c>
      <c r="J1228" s="4">
        <f>J520+J664+J1227</f>
        <v>9</v>
      </c>
      <c r="K1228" s="4">
        <f>K520+K664+K1227</f>
        <v>16</v>
      </c>
      <c r="L1228" s="4">
        <f>L520+L664+L1227</f>
        <v>96</v>
      </c>
      <c r="M1228" s="4">
        <f>M520+M664+M1227</f>
        <v>314</v>
      </c>
      <c r="N1228" s="4">
        <f>SUM(O1228:R1228)</f>
        <v>587</v>
      </c>
      <c r="O1228" s="4">
        <f>O520+O664+O1227</f>
        <v>12</v>
      </c>
      <c r="P1228" s="4">
        <f>P520+P664+P1227</f>
        <v>60</v>
      </c>
      <c r="Q1228" s="4">
        <f>Q520+Q664+Q1227</f>
        <v>105</v>
      </c>
      <c r="R1228" s="4">
        <f>R520+R664+R1227</f>
        <v>410</v>
      </c>
      <c r="S1228" s="4">
        <f>SUM(T1228:W1228)</f>
        <v>364</v>
      </c>
      <c r="T1228" s="4">
        <f>T520+T664+T1227</f>
        <v>0</v>
      </c>
      <c r="U1228" s="4">
        <f>U520+U664+U1227</f>
        <v>0</v>
      </c>
      <c r="V1228" s="4">
        <f>V520+V664+V1227</f>
        <v>15</v>
      </c>
      <c r="W1228" s="4">
        <f>W520+W664+W1227</f>
        <v>349</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&amp;L6166A1C8&amp;C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&amp;L6166A1C8&amp;C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&amp;L6166A1C8&amp;C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&amp;L6166A1C8&amp;C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&amp;L6166A1C8&amp;C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c r="A719" s="6" t="s">
        <v>1945</v>
      </c>
      <c r="B719" s="13">
        <v>997</v>
      </c>
      <c r="C719" s="5">
        <v>516</v>
      </c>
      <c r="D719" s="5">
        <v>435</v>
      </c>
      <c r="E719" s="5">
        <v>587</v>
      </c>
      <c r="F719" s="5">
        <v>364</v>
      </c>
      <c r="G719" s="5">
        <v>6379.42333333333</v>
      </c>
      <c r="H719" s="5">
        <v>2676.07333333333</v>
      </c>
      <c r="I719" s="5">
        <v>4104.23999999996</v>
      </c>
      <c r="J719" s="5">
        <v>4951.25666666666</v>
      </c>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516</v>
      </c>
      <c r="D724" s="27">
        <f>SUM(D698:D723)</f>
        <v>435</v>
      </c>
      <c r="E724" s="27">
        <f>SUM(E698:E723)</f>
        <v>587</v>
      </c>
      <c r="F724" s="27">
        <f>SUM(F698:F723)</f>
        <v>364</v>
      </c>
      <c r="G724" s="27">
        <f>SUM(G698:G723)</f>
        <v>6379.42333333333</v>
      </c>
      <c r="H724" s="27">
        <f>SUM(H698:H723)</f>
        <v>2676.07333333333</v>
      </c>
      <c r="I724" s="27">
        <f>SUM(I698:I723)</f>
        <v>4104.23999999996</v>
      </c>
      <c r="J724" s="27">
        <f>SUM(J698:J723)</f>
        <v>4951.25666666666</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516</v>
      </c>
      <c r="D802" s="25">
        <f>D696+D724+D753+D763+D792+D801</f>
        <v>435</v>
      </c>
      <c r="E802" s="25">
        <f>E696+E724+E753+E763+E792+E801</f>
        <v>587</v>
      </c>
      <c r="F802" s="25">
        <f>F696+F724+F753+F763+F792+F801</f>
        <v>364</v>
      </c>
      <c r="G802" s="25">
        <f>G696+G724+G753+G763+G792+G801</f>
        <v>6379.42333333333</v>
      </c>
      <c r="H802" s="25">
        <f>H696+H724+H753+H763+H792+H801</f>
        <v>2676.07333333333</v>
      </c>
      <c r="I802" s="25">
        <f>I696+I724+I753+I763+I792+I801</f>
        <v>4104.23999999996</v>
      </c>
      <c r="J802" s="25">
        <f>J696+J724+J753+J763+J792+J801</f>
        <v>4951.25666666666</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&amp;L6166A1C8&amp;C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2024-02-04T07:09:16Z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1-ЄЗ_04819_4.2023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6166A1C8</vt:lpwstr>
  </property>
  <property fmtid="{D5CDD505-2E9C-101B-9397-08002B2CF9AE}" pid="10" name="Підрозд">
    <vt:lpwstr>Херсонський апеляційний суд</vt:lpwstr>
  </property>
  <property fmtid="{D5CDD505-2E9C-101B-9397-08002B2CF9AE}" pid="11" name="ПідрозділDB">
    <vt:i4>0</vt:i4>
  </property>
  <property fmtid="{D5CDD505-2E9C-101B-9397-08002B2CF9AE}" pid="12" name="Підрозділ">
    <vt:i4>31900368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